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X:\Отд организации конкурсных  процедур\Печенкин А.В\размещенный план закупок на оф сайт 2017\"/>
    </mc:Choice>
  </mc:AlternateContent>
  <bookViews>
    <workbookView xWindow="0" yWindow="0" windowWidth="28800" windowHeight="12135"/>
  </bookViews>
  <sheets>
    <sheet name="План" sheetId="1" r:id="rId1"/>
  </sheets>
  <definedNames>
    <definedName name="_xlnm._FilterDatabase" localSheetId="0" hidden="1">План!$A$21:$P$339</definedName>
    <definedName name="_xlnm.Print_Area" localSheetId="0">План!$A$1:$P$314</definedName>
  </definedNames>
  <calcPr calcId="152511" refMode="R1C1"/>
  <extLst>
    <ext xmlns:mx="http://schemas.microsoft.com/office/mac/excel/2008/main" uri="{7523E5D3-25F3-A5E0-1632-64F254C22452}">
      <mx:ArchID Flags="2"/>
    </ext>
  </extLst>
</workbook>
</file>

<file path=xl/calcChain.xml><?xml version="1.0" encoding="utf-8"?>
<calcChain xmlns="http://schemas.openxmlformats.org/spreadsheetml/2006/main">
  <c r="H126" i="1" l="1"/>
  <c r="H124" i="1"/>
  <c r="A178" i="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173" i="1"/>
  <c r="A174" i="1" s="1"/>
  <c r="A175" i="1" s="1"/>
  <c r="A176" i="1" s="1"/>
  <c r="A144" i="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99" i="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55" i="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alcChain>
</file>

<file path=xl/sharedStrings.xml><?xml version="1.0" encoding="utf-8"?>
<sst xmlns="http://schemas.openxmlformats.org/spreadsheetml/2006/main" count="3043" uniqueCount="617">
  <si>
    <t>Наименование заказчика</t>
  </si>
  <si>
    <t>Адрес местонахождения заказчика</t>
  </si>
  <si>
    <t>Телефон заказчика</t>
  </si>
  <si>
    <t>Электронная почта заказчика</t>
  </si>
  <si>
    <t>ИНН</t>
  </si>
  <si>
    <t>КПП</t>
  </si>
  <si>
    <t>ОКАТО</t>
  </si>
  <si>
    <t>Порядко-вый номер</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</si>
  <si>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</si>
  <si>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</si>
  <si>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</si>
  <si>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</si>
  <si>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и услугам)</t>
  </si>
  <si>
    <t>единица измерения</t>
  </si>
  <si>
    <t>сведения о количестве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</si>
  <si>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</si>
  <si>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</si>
  <si>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</si>
  <si>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</si>
  <si>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</si>
  <si>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(месяц,год)</t>
  </si>
  <si>
    <t>срок исполнения договора</t>
  </si>
  <si>
    <t>Позиция плана субъектов малого и среднего бизнеса</t>
  </si>
  <si>
    <t>Код по ОКВЭД2</t>
  </si>
  <si>
    <t>Код по ОКПД2</t>
  </si>
  <si>
    <t>42.22</t>
  </si>
  <si>
    <t>19.20</t>
  </si>
  <si>
    <t>27.2</t>
  </si>
  <si>
    <t>45.20</t>
  </si>
  <si>
    <t>71.12.6</t>
  </si>
  <si>
    <t>95.11</t>
  </si>
  <si>
    <t>80.20.10</t>
  </si>
  <si>
    <t>46.5</t>
  </si>
  <si>
    <t>26.20</t>
  </si>
  <si>
    <t>69.10</t>
  </si>
  <si>
    <t>64.92</t>
  </si>
  <si>
    <t>35.30.1</t>
  </si>
  <si>
    <t>56.29</t>
  </si>
  <si>
    <t>79.90.12.130</t>
  </si>
  <si>
    <t>46.34.1</t>
  </si>
  <si>
    <t>46.34.11.000</t>
  </si>
  <si>
    <t>49.41</t>
  </si>
  <si>
    <t>49.41.19.000</t>
  </si>
  <si>
    <t>52.24</t>
  </si>
  <si>
    <t>52.24.13</t>
  </si>
  <si>
    <t>45.20.3</t>
  </si>
  <si>
    <t>80.10</t>
  </si>
  <si>
    <t>85.42.19.000</t>
  </si>
  <si>
    <t>55.90</t>
  </si>
  <si>
    <t>10.82</t>
  </si>
  <si>
    <t>71.20.4</t>
  </si>
  <si>
    <t>71.20.19.140</t>
  </si>
  <si>
    <t>68.20.2</t>
  </si>
  <si>
    <t>68.20.1</t>
  </si>
  <si>
    <t>66.11.3</t>
  </si>
  <si>
    <t>63.11.1</t>
  </si>
  <si>
    <t>Поставка ГСМ</t>
  </si>
  <si>
    <t>ПИР по объекту «Реконструкция системы противоаварийной автоматики в операционной зоне филиала ОАО «СО ЕЭС» Астраханское РДУ (Реконструкция ПА, сооружение ВЧ каналов связи на ПС 110 кВ ЦРП), (ПС 110 кВ Тамбовка, ПС 110 кВ Вольное, ПС 110 кВ Хошеутово, ПС 110 кВ Ахтубинская, ПС 110 кВ Аксарайская, ПС 110 кВ Оля, ПС 110 кВ Оранжерейная)"</t>
  </si>
  <si>
    <t>Поставка самонесущего изолированного провода (СИП) на напряжение до 35 кВ</t>
  </si>
  <si>
    <t>Поставка разъединителей на напряжение 6-110 кВ</t>
  </si>
  <si>
    <t>Услуги по техническому обслуживанию и ремонту автомобилей</t>
  </si>
  <si>
    <t>Услуги по поверке средств измерений и аттестации метрологического оборудования</t>
  </si>
  <si>
    <t>Поверка средств измерений</t>
  </si>
  <si>
    <t>Поверка измерительных ТТ и ТН 6-10-35-110кВ.</t>
  </si>
  <si>
    <t>Аттестация высоковольтного оборудования</t>
  </si>
  <si>
    <t xml:space="preserve">Техническое обслуживание электропитающих устройств </t>
  </si>
  <si>
    <t>Ремонт охранно-пожарной сигнализации объектов филиала ПАО "МРСК Юга" - "Ростовэнерго"</t>
  </si>
  <si>
    <t>Услуги по техническому обслуживанию автоматических систем пожаротушения и пожарной сигнализации</t>
  </si>
  <si>
    <t>Услуги связи и передачи данных - услуги радиочастотных центров.</t>
  </si>
  <si>
    <t>Поставка расходных материалов и запчастей к вычислительной и оргтехнике для исполнительного аппарата ПАО "МРСК Юга", филиалов ПАО "МРСК Юга" "Ростовэнерго" и "Калмэнерго"</t>
  </si>
  <si>
    <t xml:space="preserve">Поставка расходных материалов и запчастей к вычислительной и оргтехнике </t>
  </si>
  <si>
    <t>Поставка переферийного оборудования</t>
  </si>
  <si>
    <t>Поставка компьютерного оборудования для оснащения рабочих мест</t>
  </si>
  <si>
    <t>Поставка материалов на ТО видеостены Barco</t>
  </si>
  <si>
    <t>Оказание консультационных (юридических) услуг</t>
  </si>
  <si>
    <t>Обязательное страхование гражданской ответственности владельцев транспортных средств (ОСАГО)</t>
  </si>
  <si>
    <t>Услуги типографии (печатная продукция)</t>
  </si>
  <si>
    <t>Организация проведения совещаний</t>
  </si>
  <si>
    <t>Оказание услуг по отпуску тепловой энергии</t>
  </si>
  <si>
    <t>тепловая энергия</t>
  </si>
  <si>
    <t>газоснабжение</t>
  </si>
  <si>
    <t>Печатная продукция</t>
  </si>
  <si>
    <t>Услуги коммунального хозяйства-холодное водоснабжение и канализация</t>
  </si>
  <si>
    <t>Услуги коммунального хозяйства-газоснабжение</t>
  </si>
  <si>
    <t>Оказание услуг по газоснабжению</t>
  </si>
  <si>
    <t xml:space="preserve">Предоставление услуг по приобретению авиа и ж/д билетов,размещению в гостиницах г. Москва и  РФ, курьерские и трансферные услуги </t>
  </si>
  <si>
    <t>Канцелярские товары</t>
  </si>
  <si>
    <t>Хозяйственные товары и моющие и чистящие средства</t>
  </si>
  <si>
    <t>Офисная мебель</t>
  </si>
  <si>
    <t>Продукция с корпоративной символикой</t>
  </si>
  <si>
    <t>Предоставление услуг по приобретению авиа и ж/д билетов</t>
  </si>
  <si>
    <t>Поставка воды</t>
  </si>
  <si>
    <t>Оказание услуг по перевозке грузов</t>
  </si>
  <si>
    <t>Оказание услуг по погрузке - разгрузке грузов</t>
  </si>
  <si>
    <t>Услуги автомоек</t>
  </si>
  <si>
    <t>Поставка предупреждающих табличек</t>
  </si>
  <si>
    <t>Услуги по обучению</t>
  </si>
  <si>
    <t>Путевки в пансионат для сотрудников</t>
  </si>
  <si>
    <t>Путевки в ДОЛ для детей сотрудников</t>
  </si>
  <si>
    <t>Срок выполнения работ, стоимость работ</t>
  </si>
  <si>
    <t>Наличие необходимого оборудования, инструментов, материалов</t>
  </si>
  <si>
    <t>Гарантия производителя, соответствие требованиям ТЗ</t>
  </si>
  <si>
    <t>Наличие аттестата аккредитации. Выдача свидетельств о поверке (калибровке).поверка в соответствие с графиком</t>
  </si>
  <si>
    <t>в соответствии с ТЗ</t>
  </si>
  <si>
    <t xml:space="preserve">Соответсвие ГОСТу или ТУ, наличие секртификата качества </t>
  </si>
  <si>
    <t>Наличие лицензий,сертификатов,технической возможности,стоимость</t>
  </si>
  <si>
    <t>Стоимость; поставка оригинальной продукции от производителя</t>
  </si>
  <si>
    <t>Стоимость; соответствие продукции требованиям производителя оборудования</t>
  </si>
  <si>
    <t>Стоимость; сертификат/лицензия на право предоставления услуг</t>
  </si>
  <si>
    <t>Оказание услуг в объеме и на условиях Регламента предоставления услуг сервисного обслуживания ОИК-2007</t>
  </si>
  <si>
    <t>в соответсвии с ТЗ</t>
  </si>
  <si>
    <t>В соответсвии с ФЗ от 25.04.2002 №40-ФЗ "Об обязательном страховании гражданской ответственности владельцев трнспортных средств"</t>
  </si>
  <si>
    <t>Бесперебойное обеспечение потребителя</t>
  </si>
  <si>
    <t>Минимальные сроки выполнения заявок</t>
  </si>
  <si>
    <t>Наличие необходимого оборудования, обученного персонала</t>
  </si>
  <si>
    <t>Наличие сертификатов на продукцию</t>
  </si>
  <si>
    <t>Минимальные сроки выполнения заявок, полный спектр оказываемых услуг</t>
  </si>
  <si>
    <t>наличие необходимых лицензий и материально технической базы</t>
  </si>
  <si>
    <t>Наличие лицензии на право осуществления образовательной деятельности, наличие квалифицированного преподавательского состава, оснащенность необходимым оборудованием, учебными классами</t>
  </si>
  <si>
    <t>пансионат отдыха</t>
  </si>
  <si>
    <t>статус ДОЛ-детский оздоровительный лагерь</t>
  </si>
  <si>
    <t>В соотвтествии с ТЗ</t>
  </si>
  <si>
    <t>Соблюдение требований ст. 56 ФЗ "Об акционерных обществах"</t>
  </si>
  <si>
    <t>Соблюдение требований ст. 52 ФЗ "Об акционерных обществах"</t>
  </si>
  <si>
    <t>-</t>
  </si>
  <si>
    <t>т</t>
  </si>
  <si>
    <t>тыс. руб.</t>
  </si>
  <si>
    <t>Гкал</t>
  </si>
  <si>
    <t>м2</t>
  </si>
  <si>
    <t>Астраханская область</t>
  </si>
  <si>
    <t>Волгоградская область</t>
  </si>
  <si>
    <t>Ростовская область</t>
  </si>
  <si>
    <t xml:space="preserve">Ростовская область </t>
  </si>
  <si>
    <t xml:space="preserve">60000000000   </t>
  </si>
  <si>
    <t xml:space="preserve">Республика Калмыкия </t>
  </si>
  <si>
    <t>Республика Калмыкия</t>
  </si>
  <si>
    <t xml:space="preserve"> Краснодарский край </t>
  </si>
  <si>
    <t>Ростовская область, Краснодарский край</t>
  </si>
  <si>
    <t>344002, Ростовская область, г. Ростов-на-Дону, ул. Большая Садовая, 49</t>
  </si>
  <si>
    <t>8(863) 238-54-64</t>
  </si>
  <si>
    <t>office@mrsk-yuga.ru</t>
  </si>
  <si>
    <t>ПАО "МРСК Юга"</t>
  </si>
  <si>
    <t>м3</t>
  </si>
  <si>
    <t>ед.</t>
  </si>
  <si>
    <t xml:space="preserve"> Ростовская область </t>
  </si>
  <si>
    <t>План закупки товаров  (работ, услуг) ПАО "МРСК Юга"</t>
  </si>
  <si>
    <t>18.1</t>
  </si>
  <si>
    <t>45.3</t>
  </si>
  <si>
    <t>Поставка трансформаторного масла</t>
  </si>
  <si>
    <t>л</t>
  </si>
  <si>
    <t>сведения о начальной (максимальной) цене договора, с учетом НДС</t>
  </si>
  <si>
    <t>Поставка аккумуляторных батарей промышленного назначения</t>
  </si>
  <si>
    <t>112</t>
  </si>
  <si>
    <t>69.20.2</t>
  </si>
  <si>
    <t>69.20.23</t>
  </si>
  <si>
    <t>796</t>
  </si>
  <si>
    <t>Наличие оборудованной столовой, квалифицированного персонала</t>
  </si>
  <si>
    <t>нет</t>
  </si>
  <si>
    <t>да</t>
  </si>
  <si>
    <t>66.11.12.120</t>
  </si>
  <si>
    <t>62.0</t>
  </si>
  <si>
    <t>27.90</t>
  </si>
  <si>
    <t>27.3</t>
  </si>
  <si>
    <t>27.11</t>
  </si>
  <si>
    <t>27.90.12</t>
  </si>
  <si>
    <t>27.32.14.120</t>
  </si>
  <si>
    <t>27.33.13.130</t>
  </si>
  <si>
    <t>27.11.4</t>
  </si>
  <si>
    <t>27.1</t>
  </si>
  <si>
    <t>27.12.10.110</t>
  </si>
  <si>
    <t>27.12.10.120</t>
  </si>
  <si>
    <t>23.61.12.162</t>
  </si>
  <si>
    <t>42.22.2</t>
  </si>
  <si>
    <t>Поставка автоматических выключателей</t>
  </si>
  <si>
    <t>Поставка арматуры к самонесущему изолированному проводу (СИП) на напряжение до 1000 В</t>
  </si>
  <si>
    <t>Поставка вводов 35-150 кВ</t>
  </si>
  <si>
    <t>Поставка выключателей 6-35 кВ</t>
  </si>
  <si>
    <t>Поставка изоляторов штыревых и опорных</t>
  </si>
  <si>
    <t>Поставка кабельных муфт на напряжение до 35 кВ</t>
  </si>
  <si>
    <t>Поставка комплектных трансформаторных подстанций</t>
  </si>
  <si>
    <t>Поставка линейно-сцепной арматуры</t>
  </si>
  <si>
    <t>Поставка металлоконструкций</t>
  </si>
  <si>
    <t>Поставка металлопроката</t>
  </si>
  <si>
    <t>Поставка неизолированного провода</t>
  </si>
  <si>
    <t>Поставка ОПН-0,4 кВ., ОПН-6 кВ., ОПН-10 кВ., ОПН-20 кВ</t>
  </si>
  <si>
    <t>Поставка опор деревянных пропитанных для ВЛ 0,4-20 кВ</t>
  </si>
  <si>
    <t>Поставка опор типа СВ, СК и железобетонных изделий</t>
  </si>
  <si>
    <t>Поставка подвесных стеклянных изоляторов на напряжение от 10 кВ до 500 кВ</t>
  </si>
  <si>
    <t>Поставка приборов измерительных</t>
  </si>
  <si>
    <t>Поставка силового кабеля на напряжение 6-10 (20) кВ</t>
  </si>
  <si>
    <t>Поставка трансформаторов тока на напряжение 6-35 кВ</t>
  </si>
  <si>
    <t>27.12</t>
  </si>
  <si>
    <t>46.69</t>
  </si>
  <si>
    <t>23.43</t>
  </si>
  <si>
    <t>27.12.22.000</t>
  </si>
  <si>
    <t>27.20.21.000</t>
  </si>
  <si>
    <t>19.20.21</t>
  </si>
  <si>
    <t>27.90.33.110</t>
  </si>
  <si>
    <t>25.11.23.115</t>
  </si>
  <si>
    <t>25</t>
  </si>
  <si>
    <t>24.10.2.</t>
  </si>
  <si>
    <t>26.51.43.110</t>
  </si>
  <si>
    <t>19.20.29.140</t>
  </si>
  <si>
    <t>Срок поставки, стоимость</t>
  </si>
  <si>
    <t>Поставка комплектующих для блокирующих устройств</t>
  </si>
  <si>
    <t>008</t>
  </si>
  <si>
    <t>км</t>
  </si>
  <si>
    <t>26.20.1</t>
  </si>
  <si>
    <t>шт</t>
  </si>
  <si>
    <t>23.61</t>
  </si>
  <si>
    <t>на 2017 год</t>
  </si>
  <si>
    <t>СМР, ПНР с поставкой МТР и О по объекту «Строительство КЛ-6 кВ и установка 2КТП-6/0,4 кВ (№1381), ф. 16, 19 ПС 35/6 кВ Трусовская для электроснабжения многоквартирного жилого дома по ул. Балаковская, Трусовский р-н, г. Астрахань»</t>
  </si>
  <si>
    <t>СМР, ПНР с поставкой МТР и О по объекту «Строительство ВЛ-6 кВ и установка 2КТП-6/0,4 кВ, ф. 5, 18 ПС 35/6 кВ Началово для электроснабжения Административного здания по ул. Майская №6 "В", с. Началово, Приволжский район, Астраханская обл."</t>
  </si>
  <si>
    <t>СМР, ПНР с поставкой МТР и О по объекту «Строительство ВЛ-6 кВ и установка КТП-6/0,4 кВ ф. 7 ПС 110/6 кВ Ахтуба для электроснабжения трех трехэтажных жилых домов по ул. Тамбовцева, г. Ахтубинск, Астраханская область"</t>
  </si>
  <si>
    <t>СМР, ПНР с поставкой МТР и О по объекту "Установка КТП 6/0,4 кВ для электроснабжения многоквартирного жилого дома по ул. Пугачева/ул. Фиолетова, 8/32, г. Астрахань"</t>
  </si>
  <si>
    <t>ПИР, СМР, ПНР с поставкой МТР и О по объекту: «Строительство двух КЛ-0,4 кВ от разных секций шин 0,4 кВ ТП-1286 по ВЛ-6 кВ №7 ПС 110/6 кВ «Вилейская» и ВЛ-6 кВ №13 ПС 110/6 кВ «Сибирь-Гора» для электроснабжения многоквартирного жилого дома, расположенного в Волгоградской области, г. Волгоград, на пересечении ул. Хоперской и ул. Селенгинской, Городской РЭС» (34-2-15-00235827)</t>
  </si>
  <si>
    <t>ПИР, СМР, ПНР с поставкой МТР и О по объекту: "Строительство ВЛ-10 кВ отпайкой от ВЛ-10 кВ №5 ПС110/10 кВ «Крутовская» для электроснабжения контрольного пункта телемеханики КП ТМ №12, расположенного на 983 км газопровода «Оренбург-Новопсков», в Волгоградской области, Серафимовический район, х.Крутовский, Серафимовический РЭС (41705-12-00099265-1)"</t>
  </si>
  <si>
    <t>ПИР, СМР, ПНР с поставкой МТРиО по объекту: «Строительство КЛ-6 кВ от вновь устанавливаемой линейной ячейки 6 кВ ПС 110/6 кВ «Фестивальная» до ТП-2294 для электроснабжения оборудования ТП-2294, расположенной в Волгоградской области, г. Волгоград, Дзержинский район, ул. Землячки, 44, Городской РЭС» (34-3-16-00249765)</t>
  </si>
  <si>
    <t>ПИР, СМР, ПНР с поставкой МТРиО по объекту: «Строительство ЛЭП-6 кВ от РУ-6 кВ ТП 64, ф. 11 ПС 110/6 кВ Восточная для электроснабжения административно-торгового здания по  ул. Магнитогорская, Кировский район, г. Астрахань»</t>
  </si>
  <si>
    <t>Поставка силовых трансформаторов напряжением 6-20 кВ</t>
  </si>
  <si>
    <t>СМР, ПНР с поставкой МТРиО по объекту: "Реконструкция ВЛ 0,4 кВ №1 от  ЗТП 10/0,4 кВ № 4 по ВЛ 10 кВ № 4 ПС 35/10 "Покровская" Неклиновского района (1-й пусковой комплекс )"</t>
  </si>
  <si>
    <t>СМР, ПНР с поставкой МТРиО по объекту: "Реконструкция ВЛ-0,4 кВ от ТП-12 по ВЛ-10 кВ №8 ПС Журавлевская х.Журавлев Орловского района Ростовской области"</t>
  </si>
  <si>
    <t>СМР, ПНР с поставкой МТРиО по объекту: "Реконструкция ВЛ-0,4кВ от КТП №60 с заменой КТП №60 и установкой дополнительной ТП в с. Александровка Азовского района"</t>
  </si>
  <si>
    <t>СМР, ПНР с поставкой МТРиО по объекту: "Реконструкция  ВЛ 0,4кВ  от КТП №26 с заменой   КТП №26 и установкой  дополнительной ТП  в п.Александровка Азовского района"</t>
  </si>
  <si>
    <t>СМР, ПНР с поставкой МТРиО по объекту: "Техническое перевооружение ПС 110 (35) кВ филиала ОАО «МРСК Юга»-«Ростовэнерго» в части оснащения их комплексами средств автоматики отключения потребителей электроэнергии при дефиците активной мощности в энергосистеме  1 ПК"</t>
  </si>
  <si>
    <t>СМР, ПНР с поставкой МТРиО по объекту: "Реконструкция распределительных сетей в п. Кетченеры с заменой провода ВЛ 0,4 кВ на СИП"</t>
  </si>
  <si>
    <t>СМР, ПНР с поставкой МТР и О по объекту: "Реконструкция системы противоаврийной автоматики в операционной зоне Волгоградского РДУ (в части Волгограднерго) (Реконструкция ПА ПС110/35/10 кВ "Серафимович")"</t>
  </si>
  <si>
    <t>ПИР по объекту: "Модернизация системы отопления зданий и сооружений центрального склада филиала ПАО "МРСК Юга" - "Волгоградэнерго" и строительство ВЛ-10 кВ отпайкой от КВЛ-10кВ ТП342-ТП336-ТП1397, КТП 10/0,4кВ, ВЛИ-0,4кВ для электроснабжения сооружений центрального склада, расположенных в Волгоградской области, г.Волгоград, ул.Химзаводская, 4".</t>
  </si>
  <si>
    <t>СМР, ПНР с поставкой МТРиО по объекту: "Техперевооружение электропитания оборудования СДТУ (1-я очередь)".</t>
  </si>
  <si>
    <t>Реконструкция ВЛ 0,4кВ от КТП №6  с заменой КТП  №6 и установкой дополнительной ТП в х. Южный Азовского района</t>
  </si>
  <si>
    <t>СМР, ПНР с поставкой МТРиО по объекту:  "Техническое перевооружение  ПС Р-31 для обеспечения  электроснабжения ООО « Ростовский универсальный порт"</t>
  </si>
  <si>
    <t>СМР, ПНР с поставкой МТРиО по объекту: «Техническое перевооружение ПС Б-11 с заменой аккумуляторной батареи».</t>
  </si>
  <si>
    <t xml:space="preserve">СМР, ПНР с поставкой МТРиО по объекту:  «Техническое перевооружение ПС К-3 с заменой аккумуляторной батареи». </t>
  </si>
  <si>
    <t>СМР, ПНР с поставкой МТРиО по объекту: "Техническое перевооружение ВЛ-110 кВ "ВДТЭЦ-2-Зимовники" для нужд ПО "ВЭС" филиал ОАО "МРСК Юга"-"Ростовэнерго"  (корректировка ПИР)"</t>
  </si>
  <si>
    <t>СМР, ПНР с поставкой МТРиО по объекту: "Реконструкция электрических сетей 0.4-10 кВ в х. Красный Десант Неклиновского района (2 этап)"</t>
  </si>
  <si>
    <t>СМР, ПНР с поставкой МТР и О по объекту: "Модернизация каналов связи и телемеханизации 9 подстанций филиал ОАО "МРСК Юга" - "Волгоградэнерго" (1 этап) (ПС 110 кВ Красная Слобода, ПС 110 кВ Опытная, ПС 110 кВ Шебалино, ПС 110 кВ Кузьмичи, ПС 110 кВ Рахинка, ПС 110 кВ Танина, ПС 110 кВ Рулевая, ПС 110 кВ Задонская, ПС 110 кВ Кременская)"</t>
  </si>
  <si>
    <t>СМР, ПНР с поставкой МТРиО по объекту: "Реконструкция ВЛ 0,4 кВ от ТП 6/0,4 кВ №102 в г.Таганроге"</t>
  </si>
  <si>
    <t>СМР, ПНР с поставкой МТРиО по объекту: Реконструкция участка ВЛ-10 кВ «ф. Мир» и ВЛ-0,4 кВ с КТП 10/0,4 кВ №136 в х. Поповка Родионово-Несветайского района (2 этап установка приборов учета)</t>
  </si>
  <si>
    <t>СМР, ПНР с поставкой МТРиО по объекту: Реконструкция ВЛ-10 кВ «Комсомолец» от ПС Ш-35</t>
  </si>
  <si>
    <t>СМР, ПНР с поставкой МТРиО по объекту: "Реконструкция ВЛ-10 кВ №2 ПС Сеятель п. Сеятель Сальского района Ростовской области"</t>
  </si>
  <si>
    <t>СМР, ПНР с поставкой МТРиО по объекту: Реконструкция  ВЛ-10 кВ №3 ПС Хлебодарненская с. Хлебодарное Целинского района Ростовской области</t>
  </si>
  <si>
    <t>СМР, ПНР с поставкой МТРиО по объекту: "Реконструкция ВЛ-10 кВ №16 ПС Сальская Сальский Сад  Сальского района Ростовской области"</t>
  </si>
  <si>
    <t>СМР, ПНР с поставкой МТРиО по объекту: "Реконструкция  ВЛ-0,4кВ  от  КТП №112 c  заменой КТП №112, от КТП №121 с заменой КТП №121 в х. Ракитный  Зерноградского  района"</t>
  </si>
  <si>
    <t>ПИР, СМР, ПНР с поставкой МТР и О по объекту: «Реконструкция ТП №1645/2х630 кВА по ВЛ-6 кВ №5 и №19 ПС 110/6 кВ «Курганная», расположенного в Волгоградской области, г. Волгоград, Краснооктябрьский район, Городской РЭС (для технологического присоединения)» (34204-14-00169357-2)</t>
  </si>
  <si>
    <t>ПИР, СМР, ПНР с поставкой МТРиО по объекту:     «Реконструкция ПС 110/35/6 кВ «Т-25» с установкой 2-х линейных ячеек 6 кВ. (ООО «Лента»)»</t>
  </si>
  <si>
    <t>ПИР, СМР, ПНР с поставкой МТРиО по объекту:    «Техническое перевооружение  ПС 110/35/6 кВ БТ-2 с реконструкцией линейной ячейки 6 кВ №214 для электроснабжения ООО «Эко-Абсид» (код объекта 4020105038)</t>
  </si>
  <si>
    <t>ПИР, СМР, ПНР с поставкой МТРиО по объекту:    «Реконструкция линейной ячейки 6 кВ №17-41 ПС 110/6/6 кВ Р-17 для осуществления электроснабжения производственных зданий ООО «Ростовский завод металлоконструкций ЮТМ»</t>
  </si>
  <si>
    <t>ПИР, СМР, ПНР с поставкой МТРиО по объекту:    Реконструкция ПС 110/6 кВ "Т-13" с установкой 2-х линейных ячеек 6 кВ ООО "СтройЮгРесурс"</t>
  </si>
  <si>
    <t>ПИР, СМР, ПНР с поставкой МТРиО по объекту:     «Техническое перевооружение линейной ячейки 6 кВ №314 ПС 110/6/6 кВ БТ-3»</t>
  </si>
  <si>
    <t>СМР, ПНР с поставкой МТРиО по объекту: "Реконструкция ВЛ 0,4 кВ и КТП 140, 147 в п. Красный Колос Аксайского района Ростовской обл."</t>
  </si>
  <si>
    <t>СМР, ПНР с поставкой МТРиО по объекту: "Техническое перевооружение каналов связи, телемеханики и противоаварийной автоматики для дистанционного ввода ГВО"</t>
  </si>
  <si>
    <t>СМР, ПНР с поставкой МТР и О по объекту «Перевод распределительных электрических сетей 6 кВ г. Астрахани на напряжение 10 кВ на ПС Кировская (Юбилейная) (4 и 5 пусковой комплекс)» 2 этап</t>
  </si>
  <si>
    <t>Поставка спецмеханизмов и спецтехники</t>
  </si>
  <si>
    <t>Поставка радиостанций</t>
  </si>
  <si>
    <t>Поставка радиорелейного оборудования.</t>
  </si>
  <si>
    <t>СМР, ПНР с поставкой  МТРиО по объекту Модернизация ЦППС на узлах связи ПС Р-4, ПС Койсуг, ПС Р-1, ПО ЦЭС Ростовэнерго</t>
  </si>
  <si>
    <t>ПИР по объекту: Техперевооружение магистральных РРЛ связи филиала ОАО "МРСК Юга"-"Ростовэнерго" (1 очередь)</t>
  </si>
  <si>
    <t>ПИР по объекту: "Реконструкция системы гарантийного питания с заменой дизель-генератора филиала ПАО "МРСК Юга"-"Ростовэнерго"</t>
  </si>
  <si>
    <t>СМР, ПНР с поставкой МТРиО по объекту: "Реконструкция объекта по титулу "Установка дуговых защит на ПС ПО СЭС"  1 ПК" (Бакайская, Верхняковская, Глушковская, Колундаевская, Криворожская, Мешковская, Мигулинская, Ореховская, Шулейкинская)</t>
  </si>
  <si>
    <t>СМР, ПНР с поставкой МТРиО по объекту: Реконструкция объекта по титулу "Установка дуговых защит на ПС ПО ВЭС" 1 ПК (Андреевская, Белянская, Гуреевская, Киселевская, Мирная, Н.Журавская, Первомайская,Потапеньковская,Почтовская,Семичная,Федосеевская,Эркетиновская)</t>
  </si>
  <si>
    <t>СМР, ПНР с поставкой МТРиО по объекту:Реконструкция объекта по титулу "Установка дуговых защит на ПС ПО ЮВЭС" 1ПК ( "Островянская", "Плодородненская", "Чабрецы","Северная", "Раздольненская", "Камышевская", "Целинский ССК", "Львовская",  "Ребричанская", Ольшанская", "Буденновская", "Орловская 1СШ", "Развиленская")</t>
  </si>
  <si>
    <t>СМР, ПНР с поставкой МТРиО по объекту: Модернизация диспетчерских щитов ПО ЮВЭС, ЦЭС, ЮЭС</t>
  </si>
  <si>
    <t>Поставка трансформаторов напряжения на напряжение 110-750 кВ</t>
  </si>
  <si>
    <t>Поставка трансформаторов тока на напряжение 110-750 кВ</t>
  </si>
  <si>
    <t>Услуги по предрейсовому медосмотру водителей транспорта производственного назначения</t>
  </si>
  <si>
    <t>Поверке щитовых, лабораторных и др. средств измерений, поверочных установок</t>
  </si>
  <si>
    <t>Поверка измерительных трансформаторов тока и напряжения 0,4 - 110 кВ</t>
  </si>
  <si>
    <t>Сертификация электрической энергии</t>
  </si>
  <si>
    <t>Услуги по поверке измерительных трансформаторт тока и напряжения 6-10кВ</t>
  </si>
  <si>
    <t>Ремонт оборудования РРЛ связи, АФУ.</t>
  </si>
  <si>
    <t>Ремонт радиостанций, АФУ.</t>
  </si>
  <si>
    <t>Ремонт ВЧ каналов, аппаратуры уплотнения</t>
  </si>
  <si>
    <t>Ремонт АТС, приборов, систем коммутации</t>
  </si>
  <si>
    <t>Ремонт аппаратуры телемеханики</t>
  </si>
  <si>
    <t>Аварийно-восстановительные работы по  ремонту кабельных и волоконно-оптических линий связи.</t>
  </si>
  <si>
    <t>Техническое обслуживание пожарно-охранной сигнализации и систем оповещения о пожаре на 2018 г.</t>
  </si>
  <si>
    <t>Оказание услуг по ТО ВОЛС</t>
  </si>
  <si>
    <t xml:space="preserve">Техническое обслуживание системы спутникового мониторинга автотранспорта </t>
  </si>
  <si>
    <t xml:space="preserve">Техническое обслуживание и ремонт климатообразующей техники помещений ИА,РЭ,КубЭ </t>
  </si>
  <si>
    <t xml:space="preserve">Услуги по ремонту и техническому обслуживанию автотранспорта </t>
  </si>
  <si>
    <t>Материалы на техническое обслуживание автотранспортных средств адм. хоз. назначения</t>
  </si>
  <si>
    <t>Техническое обслуживание и ремонт автомобилей</t>
  </si>
  <si>
    <t>Услуги по техническому обслуживанию и ремонту бытовой техники и холодильного оборудования</t>
  </si>
  <si>
    <t>Оказание услуг по техническому обслуживанию и ремонту транспорта административно-хозяйственного назначения, поставка материалов для ремонта транспорта административно-хозяйственного назначения</t>
  </si>
  <si>
    <t>Внедрение электронного оперативного журнала уровня ДЗО ПАО "Россети"</t>
  </si>
  <si>
    <t>Поддержка АСУ МСФО на 2017 г.</t>
  </si>
  <si>
    <t>Поддержка пользователей 1С на 2017 г.</t>
  </si>
  <si>
    <t>Техническая поддержка централизованных ИС (SAP) ПАО "МРСК Юга" и сопровождение СУ НСИ на базе SAP в 2017 г.</t>
  </si>
  <si>
    <t>Сопровождение СЭД в 2017-2018 г.</t>
  </si>
  <si>
    <t>ИТП Documentum на 2017 г.</t>
  </si>
  <si>
    <t>Сопровождение справочно-правовой системы Консультант Плюс в 2017 г.</t>
  </si>
  <si>
    <t>Сопровождение ПК "Гранд-смета" в 2017 г.</t>
  </si>
  <si>
    <t>Сопровождение СУПА на базе "1С: Энергетика" ПАО "МРСК Юга"</t>
  </si>
  <si>
    <t>Интеграция СУПА и географических информационных систем</t>
  </si>
  <si>
    <t>Обновление клиентских и серверных лицензий для 1С</t>
  </si>
  <si>
    <t>Вычислительная техника для нужд  ПАО «МРСК Юга»</t>
  </si>
  <si>
    <t>Приобретение услуг по технической поддержке сетевого и серверного оборудования в 2017-2018 годах</t>
  </si>
  <si>
    <t>Приобретения программного обеспечения Citrix</t>
  </si>
  <si>
    <t>Оказание услуг по сервисному обслуживанию оперативно-информационного комплекса СК-2007 в 2018 году</t>
  </si>
  <si>
    <t>Оказание услуг по техническому обслуживанию и ремонту средств вычислительной и оргтехники в 2017-2018 годах для нужд ИА ПАО "МРСК Юга" и филиала ПАО "МРСК Юга"-"Ростовэнерго"</t>
  </si>
  <si>
    <t>Вычислительная техника и оргтехника</t>
  </si>
  <si>
    <t>Расходные материалы и комплектующие для вычислительной и оргтехники</t>
  </si>
  <si>
    <t>Техническое обслуживание вычислительной и оргтехники</t>
  </si>
  <si>
    <t>Профилактическое обслуживание видеостены Barco ПТК ЦУС</t>
  </si>
  <si>
    <t>Сопровождение ПО «Телескоп+ – система коммерческого учета электроэнергии»</t>
  </si>
  <si>
    <t>Услуги радиочастотных центров</t>
  </si>
  <si>
    <t>Оказание услуг мобильной связи</t>
  </si>
  <si>
    <t>Оказание услуг городской и междугородной телефонной связи</t>
  </si>
  <si>
    <t>выбор компании - аудитора на право заключения договора на оказание услуг по проведению обязательного ежегодного аудита отчетности за 2017 год, подготовленной в соответствии с российскими стандартами бухгалтерского учета и  аудита консолидированной финансовой отчетности, подготовленной в соответствии с Международными стандартами финансовой отчетности</t>
  </si>
  <si>
    <t>консультационные услуги по подготовке консолидированной финансовой отчетности, подготовленной по международным стандартам финансовой отчетности за год, заканчивающийся 31 декабря 2018 года; за три месяца, заканчивающихся 31 марта 2018 года; за шесть месяцев, заканчивающихся 30 июня 2018 года; за девять месяцев, заканчивающихся 30 сентября 2018 года</t>
  </si>
  <si>
    <t xml:space="preserve">Оказание услуг по организации питания детей в период летнего оздоровительного сезона 2017г. </t>
  </si>
  <si>
    <t xml:space="preserve">Бытовая техника </t>
  </si>
  <si>
    <t>Оказание услуг по организации мероприятий и совещаний производственного характера</t>
  </si>
  <si>
    <t>Проведение Международного инвестиционного Форума</t>
  </si>
  <si>
    <t>Моющие и чистящие средства</t>
  </si>
  <si>
    <t>Типографская продукция</t>
  </si>
  <si>
    <t>Перевозка пассажиров</t>
  </si>
  <si>
    <t>Услуги почтовой связи</t>
  </si>
  <si>
    <t>Фотоаппараты, аккумуляторы, чехлы, флеш-карты</t>
  </si>
  <si>
    <t>Оказание услуг по теплоснабжению</t>
  </si>
  <si>
    <t>Оказание услуг по водоснабжению и водоотведению</t>
  </si>
  <si>
    <t>Оказание услуг по холодному водоснабжению и водоотведению</t>
  </si>
  <si>
    <t>Оказание услуг коммунального хозяйства - холодное водоснабжение и водоотведение</t>
  </si>
  <si>
    <t>Услуги по уборке зданий</t>
  </si>
  <si>
    <t>Услуги по поставке теплоэнергии на производственные и хоз.нужды</t>
  </si>
  <si>
    <t>Услуги коммунального хозяйства - холодное водоснабжение и канализация</t>
  </si>
  <si>
    <t>Услуги коммунального хозяйства - газоснабжение</t>
  </si>
  <si>
    <t>Услуги по транспортировке теплоэнергии и в горячей воде по транзитным трубопроводам АО "Промстройтранс"</t>
  </si>
  <si>
    <t>Поставка бытовой техники</t>
  </si>
  <si>
    <t>водоснабжение</t>
  </si>
  <si>
    <t>вывоз жидких нечистот, вывоз и утилизация ТБО с прилегающей территории, самовывоз крупногабаритных и строительных отходов</t>
  </si>
  <si>
    <t>Услуги по физической охране объектов исполнительного аппарата ПАО "МРСК Юга".</t>
  </si>
  <si>
    <t>Услуги по физической охране объектов аппарата управления, производственного отделения  "ЦЭС" филиала ПАО "МРСК Юга"- "Ростовэнерго".</t>
  </si>
  <si>
    <t>Услуги по физической охране объектов филиала ПАО "МРСК Юга"- "Ростовэнерго"4 РЭС ПО ЮВЭС.</t>
  </si>
  <si>
    <t>Услуги по физической охране подстанции 110/6/6 кВ "Р-23"</t>
  </si>
  <si>
    <t>Услуги по физической охране  объектов   производственного отделения  "ЦЭС" филиала в интересах ЧМ-2018 по футболу в 2018 году.</t>
  </si>
  <si>
    <t>Услуги по физической охране объектов   производственного отделения  "ЦЭС" филиала в интересах ЧМ-2018 по футболу в 2017 году</t>
  </si>
  <si>
    <t xml:space="preserve"> «Услуги по государственному виду физической охраны объектов  филиала ПАО «МРСК Юга» - «Астраханьэнерго».</t>
  </si>
  <si>
    <t>"Услуги по охране объектов филиала ПАО «МРСК Юга» - «Астраханьэнерго».</t>
  </si>
  <si>
    <t>Услуги по техническому обслуживанию кнопок тревожной сигнализации филиала ПАО «МРСК Юга»-«Астраханьэнерго».</t>
  </si>
  <si>
    <t xml:space="preserve">Техническое обслуживание охранной сигнализации и видеонаблюдения объектов филиала ПАО "МРСК Юга"-"Волгоградэнерго"  </t>
  </si>
  <si>
    <t xml:space="preserve">Услуги физической охраны центральной группы объектов филиала ПАО "МРСК Юга"-"Волгоградэнерго"    </t>
  </si>
  <si>
    <t xml:space="preserve">Услуги физической охраны северной группы объектов филиала ПАО "МРСК-Юга" "Волгоградэнерго"   </t>
  </si>
  <si>
    <t xml:space="preserve">Услуги физической охраны левобережной группы объектов филиала ПАО "МРСК-Юга" "Волгоградэнерго"  </t>
  </si>
  <si>
    <t>Услуги физической охраны объектов филиала ПАО "МРСК Юга" - "Калмэнерго"</t>
  </si>
  <si>
    <t xml:space="preserve">Предоставление кредитных ресурсов. Цена закупки составляет 202 500 000,00 рублей, что соответствует процентной ставки 13,5% годовых, уплаченных за период действия договора.Сумма кредитного договора планируемого к заключению 500 000 000,00 рублей. Срок действия договора 36 месяцев.
</t>
  </si>
  <si>
    <t>Предоставление кредитных ресурсов. Цена закупки составляет 202 500 000,00 рублей, что соответствует процентной ставки 13,5% годовых, уплаченных за период действия договора.Сумма кредитного договора планируемого к заключению 500 000 000,00 рублей. Срок действия договора 36 месяцев.</t>
  </si>
  <si>
    <t>Предоставление кредитных ресурсов. Цена закупки составляет 587 250 000,00 рублей, что соответствует процентной ставки 13,5% годовых, уплаченных за период действия договора.Сумма кредитного договора планируемого к заключению 1 450 000 000,00 рублей. Срок действия договора 36 месяцев.</t>
  </si>
  <si>
    <t>Предоставление кредитных ресурсов. Цена закупки составляет 769 500 000,00 рублей, что соответствует процентной ставки 13,5% годовых, уплаченных за период действия договора.Сумма кредитного договора планируемого к заключению  1 900 000 000,00 рублей. Срок действия договора 36 месяцев.</t>
  </si>
  <si>
    <t>Предоставление кредитных ресурсов. Цена закупки составляет 405 000 000,00 рублей, что соответствует процентной ставки 13,5% годовых, уплаченных за период действия договора.Сумма кредитного договора планируемого к заключению  1 000 000 000,00 рублей. Срок действия договора 36 месяцев.</t>
  </si>
  <si>
    <t>Предоставление кредитных ресурсов. Цена закупки составляет 405 000 000,00 рублей, что соответствует процентной ставки 13,5% годовых, уплаченных за период действия договора.Сумма кредитного договора планируемого к заключению 1 000 000 000,00 рублей. Срок действия договора 36 месяцев.</t>
  </si>
  <si>
    <t>Предоставление кредитных ресурсов. Цена закупки составляет 121 500 000,00 рублей, что соответствует процентной ставки 13,5% годовых, уплаченных за период действия договора.Сумма кредитного договора планируемого к заключению  300 000 000,00 рублей. Срок действия договора 36 месяцев.</t>
  </si>
  <si>
    <t>Предоставление кредитных ресурсов. Цена закупки составляет 202 500 000,00 рублей, что соответствует процентной ставки 13,5% годовых, уплаченных за период действия договора.Сумма кредитного договора планируемого к заключению  750 000 000,00 рублей. Срок действия договора 24 месяца.</t>
  </si>
  <si>
    <t>Страхование имущества юридических лиц</t>
  </si>
  <si>
    <t>Проведение энергетического обследования ПАО "МРСК Юга"</t>
  </si>
  <si>
    <t xml:space="preserve">Оказание услуг по организации и проведению Межрегиональных соревнований профессионального  мастерства </t>
  </si>
  <si>
    <t>Оказание услуг по организации питания студенческих отрядов</t>
  </si>
  <si>
    <t>Оказание услуг по проживанию студенческих отрядов</t>
  </si>
  <si>
    <t>Новогодние подарки для детей сотрудников</t>
  </si>
  <si>
    <t>Консультационные услуги по проведению дополнительной эмиссии акций</t>
  </si>
  <si>
    <t>Выполнение работ по разработке оригинал-макета, изготовлению полиграфической версии годового отчета</t>
  </si>
  <si>
    <t xml:space="preserve">Изготовление и рассылка материалов лицам, включенным в список лиц, имеющим право на участие в годовом Общем собрании акционеров </t>
  </si>
  <si>
    <t xml:space="preserve">Услуги регистратора по осуществлению функций счетной комиссии на годовом общем собрании акционеров </t>
  </si>
  <si>
    <t>Поставка полиграфической агитационой продукции</t>
  </si>
  <si>
    <t>Услуги по верстке, допечатной подготовке, печати и доставке на склады филиалов регионального приложения корпоративной газеты «Российские сети» для сотрудников ПАО «МРСК Юга»</t>
  </si>
  <si>
    <t>Услуги по комплексному информационному обеспечению деятельности ПАО «МРСК Юга» в СМИ</t>
  </si>
  <si>
    <t>Перевод на английский язык текстовой составляющей корпоративного сайта ПАО «МРСК Юга»</t>
  </si>
  <si>
    <t>Оказание услуг по разработке проектов нормативов образования отходов и лимитов на их размещение (ПНООЛР)</t>
  </si>
  <si>
    <t xml:space="preserve">Оказание услуг по огнезащитной обработке строительных конструкций, силовых и контрольных кабелей </t>
  </si>
  <si>
    <t xml:space="preserve">Оказание услуг по проведению периодического медицинского осмотра персонала </t>
  </si>
  <si>
    <t xml:space="preserve">Оказание услуг по проведению специальной оценки условий труда на рабочих местах персонала </t>
  </si>
  <si>
    <t xml:space="preserve">Оказание услуг по проведению производственного контроля на рабочих местах персонала </t>
  </si>
  <si>
    <t>Оказание услуг по разработке проектов нормативов предельно допустимых выбросов загрязняющих веществ в атмосферу</t>
  </si>
  <si>
    <t>Оказание услуг по транспортировке и утилизации отходов</t>
  </si>
  <si>
    <t xml:space="preserve">Оказание услуг по нанесению огнезащитного покрытия на силовые кабели и огнезащитной обработке строительных конструкций </t>
  </si>
  <si>
    <t xml:space="preserve"> оказание агенских услуг  по продаже непрофильных активов ПАО "МРСК Юга" </t>
  </si>
  <si>
    <t>Проведение кадастровых работ с целью государственного кадастрового учета земельных участков, заключения долгосрочных договоров аренды земельных участков , а также подготовка текстового и графического описаний местоположения границ охранных зон с внесением сведений в государственный кадастр недвижимости объектов электросетевого хозяйства филиала ПАО "МРСК Юга" - "Ростовэнерго"</t>
  </si>
  <si>
    <t>Дополнительное соглашение к договору аренды земельного участка №10-802 от 30.12.2010 сроком на 10 лет, для использования в целях эксплуатации производственной базы, расположенной по адресу: Ростовская область, г. Таганрог, ул. Дзержинского, 144</t>
  </si>
  <si>
    <t>Оказание услуг по выполнению  комплекса кадастровых работ с целью государственного кадастрового учета земельных участков, заключения долгосрочного договора аренды земельного участка на объект электросетевого хозяйства филиала ПАО "МРСК Юга" - "Астраханьэнерго"</t>
  </si>
  <si>
    <t>Предоставление кредитных ресурсов. Цена закупки составляет 810 000 000,00 рублей, что соответствует процентной ставки 13,5% годовых, уплаченных за период действия договора.Сумма кредитного договора планируемого к заключению  2 000 000 000,00 рублей. Срок действия договора 36 месяцев.</t>
  </si>
  <si>
    <t>Предоставление кредитных ресурсов. Цена закупки составляет 648 000 000,00 рублей, что соответствует процентной ставки 13,5% годовых, уплаченных за период действия договора.Сумма кредитного договора планируемого к заключению 1 600 000 000,00 рублей. Срок действия договора 36 месяцев.</t>
  </si>
  <si>
    <t>22.29</t>
  </si>
  <si>
    <t>46.71.2</t>
  </si>
  <si>
    <t>25.9</t>
  </si>
  <si>
    <t>24.10.3</t>
  </si>
  <si>
    <t>23.19</t>
  </si>
  <si>
    <t>29.10</t>
  </si>
  <si>
    <t>71.12.18</t>
  </si>
  <si>
    <t>71.12.19.000</t>
  </si>
  <si>
    <t>27.33</t>
  </si>
  <si>
    <t xml:space="preserve">86.10 </t>
  </si>
  <si>
    <t xml:space="preserve">86.21.10 </t>
  </si>
  <si>
    <t xml:space="preserve">71.12.4 </t>
  </si>
  <si>
    <t xml:space="preserve">71.2. </t>
  </si>
  <si>
    <t xml:space="preserve">71.20.19.120 </t>
  </si>
  <si>
    <t xml:space="preserve">71.12.6 
 </t>
  </si>
  <si>
    <t xml:space="preserve">71.12.40.120 </t>
  </si>
  <si>
    <t>33.14</t>
  </si>
  <si>
    <t>33.14.19</t>
  </si>
  <si>
    <t>33.14.11</t>
  </si>
  <si>
    <t>43.21</t>
  </si>
  <si>
    <t>43.21.10.140</t>
  </si>
  <si>
    <t xml:space="preserve">80.20 </t>
  </si>
  <si>
    <t xml:space="preserve">33.13 </t>
  </si>
  <si>
    <t xml:space="preserve">95.11.10 </t>
  </si>
  <si>
    <t xml:space="preserve">80.20.10 </t>
  </si>
  <si>
    <t>33.13</t>
  </si>
  <si>
    <t>32.99.9</t>
  </si>
  <si>
    <t>62.02.3</t>
  </si>
  <si>
    <t xml:space="preserve">45.20 </t>
  </si>
  <si>
    <t xml:space="preserve">45.20
</t>
  </si>
  <si>
    <t>62.0 </t>
  </si>
  <si>
    <t xml:space="preserve">62.0 </t>
  </si>
  <si>
    <t>46.51.1 </t>
  </si>
  <si>
    <t>26.2 </t>
  </si>
  <si>
    <t xml:space="preserve">95.12 </t>
  </si>
  <si>
    <t>95.12</t>
  </si>
  <si>
    <t>62.01</t>
  </si>
  <si>
    <t>62.02.30</t>
  </si>
  <si>
    <t>95.11.</t>
  </si>
  <si>
    <t>46.51</t>
  </si>
  <si>
    <t>61.20</t>
  </si>
  <si>
    <t>61.20.11</t>
  </si>
  <si>
    <t>33.12.29</t>
  </si>
  <si>
    <t xml:space="preserve">61.20 </t>
  </si>
  <si>
    <t xml:space="preserve">61.20.20 </t>
  </si>
  <si>
    <t xml:space="preserve">61.90 </t>
  </si>
  <si>
    <t>46.51.1</t>
  </si>
  <si>
    <t xml:space="preserve">26.20.18.000 </t>
  </si>
  <si>
    <t xml:space="preserve">
26.20.15.000 </t>
  </si>
  <si>
    <t>69.20.1</t>
  </si>
  <si>
    <t>69.20.10</t>
  </si>
  <si>
    <t>35.22</t>
  </si>
  <si>
    <t xml:space="preserve">46.49.33 </t>
  </si>
  <si>
    <t xml:space="preserve">46.49.23 </t>
  </si>
  <si>
    <t xml:space="preserve">46.66 </t>
  </si>
  <si>
    <t xml:space="preserve">46.65.10.000 </t>
  </si>
  <si>
    <t xml:space="preserve">46.44.2 </t>
  </si>
  <si>
    <t xml:space="preserve">46.44.12.000 </t>
  </si>
  <si>
    <t xml:space="preserve">46.65 </t>
  </si>
  <si>
    <t>93.29</t>
  </si>
  <si>
    <t>93.29.19.000</t>
  </si>
  <si>
    <t xml:space="preserve">82.30 </t>
  </si>
  <si>
    <t xml:space="preserve">82.30.11.000 </t>
  </si>
  <si>
    <t xml:space="preserve">49.3 </t>
  </si>
  <si>
    <t xml:space="preserve">53.10 </t>
  </si>
  <si>
    <t xml:space="preserve">47.3 </t>
  </si>
  <si>
    <t xml:space="preserve">32.99  </t>
  </si>
  <si>
    <t>35.30</t>
  </si>
  <si>
    <t>35.30.12</t>
  </si>
  <si>
    <t xml:space="preserve">36.00            </t>
  </si>
  <si>
    <t xml:space="preserve">36.00.11                            </t>
  </si>
  <si>
    <t>81.21</t>
  </si>
  <si>
    <t>35.30.2</t>
  </si>
  <si>
    <t>53.1</t>
  </si>
  <si>
    <t>17.29</t>
  </si>
  <si>
    <t>80.10.12</t>
  </si>
  <si>
    <t>64.19.12.152</t>
  </si>
  <si>
    <t>85.3</t>
  </si>
  <si>
    <t>10.85</t>
  </si>
  <si>
    <t>55.10.10</t>
  </si>
  <si>
    <t>69.10.19.000</t>
  </si>
  <si>
    <t>72.40</t>
  </si>
  <si>
    <t>82.19.12.000</t>
  </si>
  <si>
    <t>63.9</t>
  </si>
  <si>
    <t>63.91</t>
  </si>
  <si>
    <t>74.30</t>
  </si>
  <si>
    <t>74.30.11</t>
  </si>
  <si>
    <t xml:space="preserve">71.12. 
</t>
  </si>
  <si>
    <t xml:space="preserve">84.25.1 </t>
  </si>
  <si>
    <t xml:space="preserve">84.25.11.120  </t>
  </si>
  <si>
    <t xml:space="preserve">86.10.1  </t>
  </si>
  <si>
    <t xml:space="preserve">71.20.7 
</t>
  </si>
  <si>
    <t xml:space="preserve">71.20.19.130 
</t>
  </si>
  <si>
    <t xml:space="preserve">86.10. </t>
  </si>
  <si>
    <t xml:space="preserve">86.10.1. </t>
  </si>
  <si>
    <t xml:space="preserve">71.20.7. </t>
  </si>
  <si>
    <t xml:space="preserve">71.20.7 </t>
  </si>
  <si>
    <t xml:space="preserve">84.25.11.120.  </t>
  </si>
  <si>
    <t>66.12.11</t>
  </si>
  <si>
    <t>71.12.7</t>
  </si>
  <si>
    <t>71.12.35.110</t>
  </si>
  <si>
    <t xml:space="preserve">36.00              </t>
  </si>
  <si>
    <t xml:space="preserve">36.00.11;                            </t>
  </si>
  <si>
    <t>65.12.3</t>
  </si>
  <si>
    <t>65.12.2.</t>
  </si>
  <si>
    <t>65.12.21.000</t>
  </si>
  <si>
    <t>65.12.49</t>
  </si>
  <si>
    <t>Срок выполнения работ, стоимость</t>
  </si>
  <si>
    <t>1. Участник конкурса должен иметь наличие в штате организации собственных квалифицированных специалистов, лицензию на осуществление медицинской деятельности. 
2. Место оказания услуг:  г. Астрахань, по месту нахождения Исполнителя, не более 4 км от места нахождения Заказчика.</t>
  </si>
  <si>
    <t xml:space="preserve">Работы по поверке СИ выполняются на оборудовании Исполнителя. Наличие аттестата аккредитации. Выдача свидетельств о поверке  </t>
  </si>
  <si>
    <t xml:space="preserve">Наличие аттестата аккредитации. Выдача свидетельств о поверке </t>
  </si>
  <si>
    <t xml:space="preserve">Наличие аттестата аккредитации. Выдача аттестата, протоколаа также свидетельства о поверке СИ входящих в комплект оборудования. </t>
  </si>
  <si>
    <t>Наличие аттестата аккредитации органа по сертификации и испытательной лаборатории. . Выдача сертификатов соответствия</t>
  </si>
  <si>
    <t>Соответствие ГОСТ и ТУ</t>
  </si>
  <si>
    <t>Стоимость</t>
  </si>
  <si>
    <t>Обеспечение проживания, питания и аккредитация участников</t>
  </si>
  <si>
    <t>Своевременная обработка и отправка почтовых отправлений,  а также обеспечение их сохранности</t>
  </si>
  <si>
    <t>Обеспечение теплового режима в административных зданиях</t>
  </si>
  <si>
    <t xml:space="preserve">Обеспечение  зданий холодной водой и приёмом хозбытовых стоков </t>
  </si>
  <si>
    <t>Обеспечение теплового режима в ПО ЮЭС</t>
  </si>
  <si>
    <t>Обеспечение зданий холодной водой и прием хозбытовых стоков.</t>
  </si>
  <si>
    <t>Обеспечение теплового режима в ПО ЮВЭС</t>
  </si>
  <si>
    <t>Обеспечение теплового режима</t>
  </si>
  <si>
    <t xml:space="preserve">Обеспечение теплового режима </t>
  </si>
  <si>
    <t xml:space="preserve">Своевременная обработка и отправка почтовых отправлений, а также их сохранность.  </t>
  </si>
  <si>
    <t xml:space="preserve">осуществлять бесперебойною транспортировку  тепло энергии в горячей воде по транзитным трубопроводам </t>
  </si>
  <si>
    <t>Качество изготовление печатной продукции; оказание услуг по месту нахождения Заказчика.</t>
  </si>
  <si>
    <t>Наличие необходимых лицензий и материально технической базы</t>
  </si>
  <si>
    <t>Оказание возмездных услуг по физической охране объектов филиала</t>
  </si>
  <si>
    <t xml:space="preserve">Стоимость закупки не более заявленной в КД.Без обеспечения.  </t>
  </si>
  <si>
    <t>Возмещение убытков , которые Общество может понести в результате гибели, повреждения или утраты имущества</t>
  </si>
  <si>
    <t>сответствие качеству и объема проведения энергетического обследования</t>
  </si>
  <si>
    <t>Наличие учебно-тренировочного полигона</t>
  </si>
  <si>
    <t>Наличие номеров с проживанием не более 4 человек в комнате, удобств на этаже, квалифицированного персонала</t>
  </si>
  <si>
    <t>Наличие комфортабельных номеров</t>
  </si>
  <si>
    <t>соответствие Международному Стандарту ГОСТа и ТУ</t>
  </si>
  <si>
    <t>Соблюдение требований Постановления Правительства РФ от 08.10.2015 №1076,
ФЗ "Об акционерных обществах"</t>
  </si>
  <si>
    <t>Соответствие требованиям и стандартам конкурсов годовых отчетов</t>
  </si>
  <si>
    <t>Макетирование,  УФ-печать, упаковка, доставка. Работа с отсрочкой платежа</t>
  </si>
  <si>
    <t>Макетирование, печать широкого спектра полиграфической продукции, упаковка, доставка. Работа с отсрочкой платежа</t>
  </si>
  <si>
    <t>Верстка, препресс, корректура, предпечатная подготовка, печать. Упаковка. Доставка на склады филиалов  Тираж: 2300 Периодичность: ежемесячно. Кол-во выходов-12. Работа с отсрочной платежа.</t>
  </si>
  <si>
    <t>Комплексное PR-сопровождение, работа в режиме пресс-офиса на ежедневной основе: консультации по вопросам PR- сопровождения текущей деятельности компании; ежедневная работа со СМИ;  организация мероприятий для прессы; написание текстов; фотосъемка; организация пресс-конференций. Работа с отсрочкой платежа.</t>
  </si>
  <si>
    <t>Перевод на английский язык. Размещение информации на корпоративном сайте. Работа с отсрочкой платежа</t>
  </si>
  <si>
    <t xml:space="preserve">1.Исполнителем обеспечивается полное сопровождение разрабатываемой документации при согласовании в государственных органах. 
2. Получение Исполнителем всех необходимых согласований, положительных экспертиз и разрешительных документов (в территориальных органах Роспотребнадзора и Росприроднадзора и т.п.) в соответствии с действующим Законодательством РФ. 
3. Наличие в штате квалифицированных специалистов.
4.Организация – исполнитель должна иметь опыт выполнения аналогичных договоров. </t>
  </si>
  <si>
    <t xml:space="preserve">1.Наличие опыта выполнения аналогичных договоров. 
2. Наличие лицензии на осуществление  деятельности по монтажу, техническому осблуживанию и ремонту средств обеспеченитя пожарной безопасности зданий и сооружений.
3.Наличие в собственном распоряжении (или на субподряде) необходимых для выполнения работ средства технического обеспечения,  программного обеспечения.
4. Наличие в штате квалифицированных специалистов.
</t>
  </si>
  <si>
    <t>1. Наличие лицензии на право проведения периодических осмотров, экспертизы профессиональной пригодности.  
2. Наличие в штате квалифицированных специалистов.  
3. Наличие в собственном распоряжении (или на подряде) необходимых для оказания работ средства технического обеспечения, аттестованной в установленном порядке клинико-диагностическую лабораторию.  
4. Организация – исполнитель должна иметь опыт оказания аналогичных услуг.</t>
  </si>
  <si>
    <t>1. Наличие аккредитованной испытательной лаборатории, областью аккредитации которой является проведение исследований и измерений вредных и (или) опасных факторов производственной среды и трудового процесса.  
2. Наличие в своём штате квалифицированных специалистов, в т.ч. не менее пяти экспертов, работающих по трудовому договору и имеющих сертификат эксперта на право выполнения работ по специальной оценке условий труда, в том числе не менее одного эксперта, имеющего высшее образование по одной из специальностей - общая гигиена, гигиена труда, санитарно-гигиенические лабораторные исследования.  
3. Организация – исполнитель должна иметь опыт оказания аналогичных услуг в организациях электроэнергетики, должны быть внесена в реестр организаций, осуществляющих специальную оценку условий труда.</t>
  </si>
  <si>
    <t>1. Наличие аккредитованной испытательную лабораторию, областью аккредитации которой является проведение исследований и измерений вредных и (или) опасных факторов производственной среды и трудового процесса.  
2. Наличие в своём штате квалифицированных специалистов.  
3. Организация – исполнитель должна иметь опыт оказания аналогичных услуг в организациях электроэнергетики.</t>
  </si>
  <si>
    <t xml:space="preserve">1.Исполнителем обеспечивается полное сопровождение разрабатываемой документации при согласовании в государственных органах. 
2. Получение Исполнителем всех необходимых согласований, положительных экспертиз и разрешительных документов (в территориальных органах Роспотребнадзора и Росприроднадзора и т.п.) в соответствии с действующим Законодательством РФ. 
3. Наличие в штате квалифицированных специалистов.
6.Организация – исполнитель должна иметь опыт выполнения аналогичных договоров. </t>
  </si>
  <si>
    <t xml:space="preserve">1. Наличие лицензии на осуществление деятельности по сбору, транспортированию, обработке, утилизации, обезвреживанию и размещению отходов I-IV класса опасности.
 2. Организация – исполнитель должна иметь опыт выполнения аналогичных договоров. 
</t>
  </si>
  <si>
    <t>В соответствии с ТЗ</t>
  </si>
  <si>
    <t>В соответствии с техническим заданием</t>
  </si>
  <si>
    <t>условная единица</t>
  </si>
  <si>
    <t>168</t>
  </si>
  <si>
    <t>компл</t>
  </si>
  <si>
    <t>руб.</t>
  </si>
  <si>
    <t>1800</t>
  </si>
  <si>
    <t>Гкал/ч</t>
  </si>
  <si>
    <t>Час</t>
  </si>
  <si>
    <t>27600</t>
  </si>
  <si>
    <t>знак</t>
  </si>
  <si>
    <t>чел</t>
  </si>
  <si>
    <t>раб.мест</t>
  </si>
  <si>
    <t>квадратный метр</t>
  </si>
  <si>
    <t>кв. м.</t>
  </si>
  <si>
    <t>ЗЦ ООК РС</t>
  </si>
  <si>
    <t>ЗП ООК РС</t>
  </si>
  <si>
    <t>Астраханская область
Волгоградская область
Ростовская область</t>
  </si>
  <si>
    <t>Волгоградская область
Ростовская область</t>
  </si>
  <si>
    <t>Астраханская область
Волгоградская область
Республика Калмыкия 
Ростовская область</t>
  </si>
  <si>
    <t>Астраханская область
Волгоградская область
Республика Калмыкия</t>
  </si>
  <si>
    <t xml:space="preserve">Волгоградская область
Республика Калмыкия </t>
  </si>
  <si>
    <t xml:space="preserve">Волгоградская область </t>
  </si>
  <si>
    <t>Ростовская область  Астраханская область Волгоградская область Республика Калмыкия</t>
  </si>
  <si>
    <t xml:space="preserve"> Ростовская область; Краснодарский край </t>
  </si>
  <si>
    <t xml:space="preserve"> Ростовская область; Волгоградская область Астраханская область;    Республика Калмыкия;</t>
  </si>
  <si>
    <t xml:space="preserve">Ростовская область;Волгоградская область;Астраханская область; Республика Калмыкия </t>
  </si>
  <si>
    <t xml:space="preserve"> Ростовская область</t>
  </si>
  <si>
    <t>Ростовская область; Волгоградская область  Астраханская область;  Республика Калмыкия</t>
  </si>
  <si>
    <t xml:space="preserve"> Ростовская область;  Волгоградская область  Астраханская область;  Краснодарский край </t>
  </si>
  <si>
    <t xml:space="preserve"> Ростовская область; Волгоградская область Астраханская область;    Республика Калмыкия; Краснодарский край </t>
  </si>
  <si>
    <t>Ростовская область; Волгоградская область Астраханская область;  Калмыкия</t>
  </si>
  <si>
    <t xml:space="preserve">Краснодарский край,  Ростовская область </t>
  </si>
  <si>
    <t xml:space="preserve"> Ростовская область;  Волгоградская область  Астраханская область;    Республика Калмыкия; Краснодарский край </t>
  </si>
  <si>
    <t xml:space="preserve">Волгоградская область  </t>
  </si>
  <si>
    <t>Респ. Калмыкия</t>
  </si>
  <si>
    <t>Республика Калмыкия, г. Элиста</t>
  </si>
  <si>
    <t>Ростовская область;  Волгоградская область;  Республика Калмыкия; Астраханская область</t>
  </si>
  <si>
    <t>Астраханская область/
Ростовская область/
Волгоградская область/
Республика Калмыкия</t>
  </si>
  <si>
    <t xml:space="preserve">Краснодарский край </t>
  </si>
  <si>
    <t>Ростовская область Астраханская область Республика Калмыкия         Волгоградская область</t>
  </si>
  <si>
    <t>Ростовская обл.; Астраханская обл.; Волгоградская обл.; Республика Калмыкия</t>
  </si>
  <si>
    <t>Ростовская обл.</t>
  </si>
  <si>
    <t>г. Волгоград; районы Волгоградской области</t>
  </si>
  <si>
    <t>г. Элиста; районы Республики Калмыкия</t>
  </si>
  <si>
    <t xml:space="preserve">г. Ростов-на-Дону; Районы Ростовской области            </t>
  </si>
  <si>
    <t xml:space="preserve">Астраханская, Волгоградская, Ростовская  область </t>
  </si>
  <si>
    <t>г.Волгоград</t>
  </si>
  <si>
    <r>
      <t>м</t>
    </r>
    <r>
      <rPr>
        <vertAlign val="superscript"/>
        <sz val="11"/>
        <color theme="1"/>
        <rFont val="Cambria"/>
        <family val="1"/>
        <charset val="204"/>
      </rPr>
      <t>3</t>
    </r>
  </si>
  <si>
    <r>
      <t xml:space="preserve">Проведение кадастровых работ с целью государственного кадастрового учета земельных участков, заключения долгосрочных договоров аренды земельных участков , а также подготовка текстового и графического описаний </t>
    </r>
    <r>
      <rPr>
        <sz val="11"/>
        <color theme="1"/>
        <rFont val="Cambria"/>
        <family val="1"/>
        <charset val="204"/>
      </rPr>
      <t>местоположения границ охранных зон с внесением сведений в государственный кадастр недвижимости объектов электросетевого хозяйства филиала ПАО "МРСК Юга" - "Волгоградэнерго"</t>
    </r>
  </si>
  <si>
    <t xml:space="preserve">  71.1; 42.22</t>
  </si>
  <si>
    <t>38.1.</t>
  </si>
  <si>
    <t>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объекту технологического присоединения по Ростовской области: «Строительство КВЛ-0,4 кВ от РУ-0,4 кВ КТП № 117 ВЛ-10 кВ № 434 для электроснабжения автостоянки для большегрузных машин в пос. Янтарный, Аксайского района, Ростовской области».</t>
  </si>
  <si>
    <t>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объекту технологического присоединения по Ростовской области:
1. «Строительство участка ВЛ-0,4кВ от ВЛ-0,4кВ №1 ТП-10/0,4кВ №758 по ВЛ-10 кВ №6 ПС «Самбек» до границ земельного участка Заявителя (Устич Н.А.)» 
2. «Строительство ВЛИ-0.4кВ от опоры, проектируемой ВЛИ 0,4 кВ построенной по титулу: «Строительство ВЛИ-0.4кВ от РУ 0,4 кВ КТП-10/0.4кВ № 1-54 по ВЛ 10 кВ №1 ПС Чалтырь до границ земельных участков Заявителей (Ачарян А.Т., Дружинин Ю.П.)» до границ земельного участка Заявителя Мартыненко О.С.)» 
3. «Строительство ВЛ-10кВ от опоры №17 отпайки на ТП №5-46А ВЛ-10кВ №5 ПС 110/35/10кВ «Чалтырь». Строительство ТП-10/0.4кВ. Строительство ВЛИ-0.4кВ от вновь построенного ТП-10/0.4кВ до границы земельного участка Заявителя Бардахчиян А.М.)»</t>
  </si>
  <si>
    <t xml:space="preserve">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объекту технологического присоединения по Ростовской области:
1. «Строительство участка ВЛ-0,4кВ от ВЛ-0,4 кВ № 1 КТП № 240 ВЛ-10 кВ № 441 для электроснабжения жилых домов по ул. Равенства и ул. Черешневая в пос. Янтарный, Аксайского района, Ростовской области» (код объекта 4020005602);
2. «Строительство участка ВЛ-0,4кВ и установка КТП-10/0,4кВ для подключения конюшни заявителя Скрипкина Н.Г., п. Новонатальина Кагальницкого района Ростовской области» (код объекта 4020005601),
</t>
  </si>
  <si>
    <t>Выполнение исходно-разрешительной, проектной и рабочей документации, строительно-монтажных, пусконаладочных работ с поставкой оборудования («под ключ») по объекту технологического присоединения по Ростовской области: «Строительство ТП-10/0,4 кВ, КЛ-10 кВ от ВЛ-10 кВ № 704 ПС 35/10 кВ АС-7 и ВЛ-10 кВ от ВЛ-10 кВ № 1205 ПС 110/10 кВ АС-12 для электроснабжения водонасосной станции по адресу: РО, Аксайский район, п. Рассвет, уч. с к. н. 61:02:0100203:12» (код объекта 4020005598)</t>
  </si>
  <si>
    <t xml:space="preserve">Поставка аккумуляторных батарей промышленного назначения для объекта: «Технологическое перевооружение ПС Ш-14» </t>
  </si>
  <si>
    <t>«Поставка силового кабеля на напряжение 6-10 (20) кВ» для нужд филиала ПАО «МРСК Юга» - «Волгоградэнерго».</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</si>
  <si>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филиала ПАО «МРСК Юга» - «Астраханьэнерго»: «Строительство ВЛ-10 кВ и установка КТП-10/0,4 кВ, ВЛ-82 РП-6 Береговая, ф. 5 ПС 110/10 Николо-Комаровка для электроснабжения жилых домов по ул. Башмаковская, д. 3, д. 5 , д. 6, д. 14; ул. Ассадулаевская, д. 11,д. 12, д. 13; ул. Астраханская, д. 3; ул. Майская, д. 9, с. Татарская Башмаковка, Приволжский район, Астраханская область»,</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</si>
  <si>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объектам технологического присоединения в зоне Ростовской области: 
1. «Строительство нового участка ВЛ-10кВ с установкой КТП 10/0,4 кВ для энергоснабжения скважины, системы капельного орошения, жилого домика, расположенной по адресу: Российская Федерация, Ростовская область, Сальский район, п. Гигант, в кадастровом квартале 61:34:600005:0088, заявитель СПК им. Ангельева»,
2. «Строительство участка ВЛ-10кВ от проектируемой опоры отпайки на КТП-10/0,4кВ №176 ВЛ-10кВ №5 ПС 110/35/10 кВ «Алексеевская», строительство КТП-10/0.4 кВ до границ земельного участка Заявителя (ПАО МегаФон)»</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</si>
  <si>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в зоне Ростовской области: «Строительство отпайки ВЛ-10кВ от опоры №15 отпайки на ЗТП №362А ВЛ-10кВ №8 ПС Покровская до границы земельного участка заявителя (ООО НК-Альянс)»</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</si>
  <si>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объектам технологического присоединения в зоне Ростовской области:
1. «Строительство ВЛ-10кВ с установкой ТП 10/0,4кВ и ВЛИ-0,4 кВ до границы земельного участка жилых домов в п. Красногорняцкий, ул. Кудаченко, ул. Маграждановой»; 
2. «Строительство ВЛИ-0.4кВ от опоры № 3/3 ВЛИ 0,4 кВ №1 от ТП-10/0,4кВ № 1-133 ПС Чалтырь до границ земельного участка заявителя (Гвоздевский О.А., Гвоздевская Е.И.)»</t>
  </si>
  <si>
    <t>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в зоне Ростовской области: «Строительство ТП-10/0,4 кВ и ВЛ-10 кВ от ВЛ-10 кВ № 1407 ПС 35/10 кВ АС-14 и ВЛ-10 кВ № 1408 ПС 35/10 кВ АС-14 для электроснабжения канализационной насосной станции – 2 по адресу: РО, Аксайский район, п. Рассвет»</t>
  </si>
  <si>
    <t xml:space="preserve">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в зоне Ростовской области: «Строительство ВЛ10 кВ от опоры № 22 по  ВЛ10кВ №6 ПС Б.Салы, строительство ТП10/0,4 кВ, строительство ВЛИ 0,4 кВ до границ земельных участков заявителей  (Варданян А.Я., Скрипко Г.В., Скрипко Ю.Л., Балян С.Х., Шопин О.Ф.)».  </t>
  </si>
  <si>
    <t>Соответсвие ГОСТу или ТУ, наличие паспотов и сертификатов соответствия, срок поставки, стоимость</t>
  </si>
  <si>
    <t>сроки выполнения работ, стоимость договора</t>
  </si>
  <si>
    <t xml:space="preserve">Астраханская область </t>
  </si>
  <si>
    <t xml:space="preserve">Выполнение комплекса работ «под ключ» (в том числе: подготовка исходно-разрешительной документации, проектная и рабочая документация, строительно-монтажные, электромонтажные и пусконаладочные работы, поставка оборудования) по объекту технологического присоединения в зоне Ростовской области: «Строительство участка ВЛ-10кВ для подключения жилого дома заявителя Довбня Е.Ю., Азовский район, Ростовская область». </t>
  </si>
  <si>
    <t>71.1</t>
  </si>
  <si>
    <t>Поставка оргтехники и расходных материалов  к  оргтехнике для филиала ПАО "МРСК Юга"-"Калмэнерго"</t>
  </si>
  <si>
    <t>Поставка вычислительной и оргтехники для нужд филиала ПАО «МРСК Юга» - «Калмэнерго»</t>
  </si>
  <si>
    <t>Оказание услуг по размещению и базисному сопровождению корпоративных информационных систем ПАО «МРСК Юга»</t>
  </si>
  <si>
    <t>Оказание консультационных услуг по энергосбытовой деятельности для нужд филиала ПАО «МРСК Юга» - «Калмэнерго»</t>
  </si>
  <si>
    <t>«Поставка оборудования и материалов под объект: «Реконструкция ПС 110/6 кВ «Аэропорт» с укомплектованием резервных линейных ячеек 6 кВ вакуумными выключателями ПО «ПЭС» (исполнение обязательств по договору об осуществлении технологического присоединения) филиала ПАО «МРСК Юга» - «Волгоградэнерго».</t>
  </si>
  <si>
    <t xml:space="preserve">Выполнение проектно-изыскательских работ по объекту технологического присоединения потребителя филиала ПАО «МРСК Юга» - «Ростовэнерго»: «Строительство отпаечной ВЛ-10 кВ до границы земельных участков заявителя ГК «Российские автомобильные дороги» для подключения трансформаторных подстанций 10/0,4кВ, Азовский район, Ростовская область». </t>
  </si>
  <si>
    <t>Выполнение проектно-изыскательских работ по объекту для технологического присоединения потребителя филиала ПАО «МРСК Юга» - «Ростовэнерго»: 
«Строительство 2 КЛ 6 кВ от ПС 110/35/6 кВ БТ-2 для электроснабжения коттеджного посёлка, по адресу: РО, г. Батайск, пер. Учебный, д.2»</t>
  </si>
  <si>
    <t xml:space="preserve">Соответствие ТЗ, срок поставки, стоимость </t>
  </si>
  <si>
    <t>Соответсвие ГОСТу или ТУ, наличие сертификата качества и свидетельства или отметки о поверки, срок поставки, стоимость</t>
  </si>
  <si>
    <t>ОЗП</t>
  </si>
  <si>
    <t>ЕИ</t>
  </si>
  <si>
    <t>ОК</t>
  </si>
  <si>
    <t>Оказание услуг по техническому обслуживанию и ремонту автоматических систем пожарной сигнализации, контроля доступа и оповещения о пожаре, установленных на объектах филиала ПАО «МРСК Юга» - «Астраханьэнерго»</t>
  </si>
  <si>
    <t>Оказание консультационных услуг по формированию сводного на принципах РСБУ и консолидированного на принципах МСФО бизнес-плана и отчета по его исполнению по Группе ДЗО</t>
  </si>
  <si>
    <t>876; 876</t>
  </si>
  <si>
    <t>1; 1</t>
  </si>
  <si>
    <t xml:space="preserve">выполнение строительно-монтажных работ по инвестиционному проекту    «Строительство железнодорожной линии Прохоровка – Журавка – Чертково – Батайск. 1 этап. Двухпутная электрифицированная железная дорога на участке Журавка – Миллерово. Переустройство воздушных линий, принадлежащих филиалу ПАО «МРСК Юга» - «Ростовэнерго» ПО «Северные электрические сети»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</si>
</sst>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000000"/>
  </numFmts>
  <fonts count="19" x14ac:knownFonts="1">
    <font>
      <sz val="10"/>
      <name val="Arial"/>
    </font>
    <font>
      <sz val="11"/>
      <color theme="1"/>
      <name val="Calibri"/>
      <family val="2"/>
      <charset val="204"/>
      <scheme val="minor"/>
    </font>
    <font>
      <sz val="11"/>
      <color rgb="FF000000"/>
      <name val="Times New Roman"/>
      <family val="1"/>
      <charset val="204"/>
    </font>
    <font>
      <u/>
      <sz val="10"/>
      <color theme="10"/>
      <name val="Arial"/>
      <family val="2"/>
      <charset val="204"/>
    </font>
    <font>
      <sz val="11"/>
      <name val="Times New Roman"/>
      <family val="1"/>
      <charset val="204"/>
    </font>
    <font>
      <u/>
      <sz val="10"/>
      <color theme="11"/>
      <name val="Arial"/>
      <family val="2"/>
      <charset val="204"/>
    </font>
    <font>
      <sz val="12"/>
      <name val="Cambria"/>
      <family val="1"/>
      <charset val="204"/>
    </font>
    <font>
      <sz val="10"/>
      <name val="Arial"/>
      <family val="2"/>
      <charset val="204"/>
    </font>
    <font>
      <sz val="8"/>
      <name val="Arial Cyr"/>
      <charset val="204"/>
    </font>
    <font>
      <sz val="10"/>
      <name val="Arial Cyr"/>
      <charset val="204"/>
    </font>
    <font>
      <sz val="11"/>
      <color theme="1"/>
      <name val="Arial"/>
      <family val="2"/>
      <charset val="204"/>
    </font>
    <font>
      <b/>
      <sz val="11"/>
      <name val="Times New Roman"/>
      <family val="1"/>
      <charset val="204"/>
    </font>
    <font>
      <u/>
      <sz val="11"/>
      <color theme="10"/>
      <name val="Times New Roman"/>
      <family val="1"/>
      <charset val="204"/>
    </font>
    <font>
      <sz val="11"/>
      <name val="Cambria"/>
      <family val="1"/>
      <charset val="204"/>
    </font>
    <font>
      <sz val="11"/>
      <color theme="1"/>
      <name val="Cambria"/>
      <family val="1"/>
      <charset val="204"/>
    </font>
    <font>
      <b/>
      <sz val="11"/>
      <color theme="1"/>
      <name val="Cambria"/>
      <family val="1"/>
      <charset val="204"/>
    </font>
    <font>
      <sz val="11"/>
      <color rgb="FF000000"/>
      <name val="Cambria"/>
      <family val="1"/>
      <charset val="204"/>
    </font>
    <font>
      <vertAlign val="superscript"/>
      <sz val="11"/>
      <color theme="1"/>
      <name val="Cambria"/>
      <family val="1"/>
      <charset val="204"/>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indexed="64"/>
      </left>
      <right/>
      <top/>
      <bottom/>
      <diagonal/>
    </border>
  </borders>
  <cellStyleXfs count="21">
    <xf numFmtId="0" fontId="0" fillId="0" borderId="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3" fontId="7" fillId="0" borderId="0" applyFont="0" applyFill="0" applyBorder="0" applyAlignment="0" applyProtection="0"/>
    <xf numFmtId="0" fontId="8" fillId="0" borderId="1"/>
    <xf numFmtId="0" fontId="9" fillId="0" borderId="1"/>
    <xf numFmtId="0" fontId="10" fillId="0" borderId="1"/>
    <xf numFmtId="0" fontId="9" fillId="0" borderId="1"/>
    <xf numFmtId="0" fontId="1" fillId="0" borderId="1"/>
    <xf numFmtId="0" fontId="9" fillId="0" borderId="1"/>
    <xf numFmtId="0" fontId="18" fillId="0" borderId="1"/>
  </cellStyleXfs>
  <cellXfs count="190">
    <xf numFmtId="0" fontId="0" fillId="0" borderId="0" xfId="0"/>
    <xf numFmtId="0" fontId="4" fillId="0" borderId="1"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vertical="center"/>
    </xf>
    <xf numFmtId="14" fontId="4" fillId="0" borderId="0" xfId="0" applyNumberFormat="1" applyFont="1" applyFill="1" applyAlignment="1">
      <alignment horizontal="center" vertical="center"/>
    </xf>
    <xf numFmtId="14" fontId="2" fillId="0" borderId="1" xfId="0" applyNumberFormat="1"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2" fillId="0" borderId="1" xfId="0" applyFont="1" applyFill="1" applyBorder="1" applyAlignment="1">
      <alignment horizontal="left" vertical="center"/>
    </xf>
    <xf numFmtId="0" fontId="4" fillId="0" borderId="0" xfId="0" applyFont="1" applyFill="1" applyAlignment="1">
      <alignment horizontal="center" vertical="center"/>
    </xf>
    <xf numFmtId="0" fontId="2" fillId="0" borderId="1" xfId="0" applyFont="1" applyFill="1" applyBorder="1" applyAlignment="1"/>
    <xf numFmtId="0" fontId="4" fillId="0" borderId="0" xfId="0" applyFont="1" applyFill="1" applyAlignment="1"/>
    <xf numFmtId="0" fontId="2" fillId="0" borderId="2" xfId="0" applyFont="1" applyFill="1" applyBorder="1" applyAlignment="1">
      <alignment horizontal="center" vertical="center"/>
    </xf>
    <xf numFmtId="0" fontId="4" fillId="0" borderId="0" xfId="0" applyFont="1" applyFill="1" applyAlignment="1">
      <alignment horizontal="center" vertical="center"/>
    </xf>
    <xf numFmtId="1" fontId="4" fillId="0" borderId="0" xfId="0" applyNumberFormat="1" applyFont="1" applyFill="1" applyAlignment="1">
      <alignment horizontal="center" vertical="center"/>
    </xf>
    <xf numFmtId="0" fontId="2" fillId="0" borderId="1" xfId="0" applyFont="1" applyFill="1" applyBorder="1" applyAlignment="1">
      <alignment horizontal="center" vertical="center"/>
    </xf>
    <xf numFmtId="0" fontId="4" fillId="0" borderId="0" xfId="0" applyFont="1" applyFill="1" applyAlignment="1">
      <alignment horizontal="center" vertical="center"/>
    </xf>
    <xf numFmtId="0" fontId="2" fillId="0" borderId="1" xfId="0" applyFont="1" applyFill="1" applyBorder="1" applyAlignment="1">
      <alignment horizontal="center" vertical="center"/>
    </xf>
    <xf numFmtId="0" fontId="4" fillId="0" borderId="0" xfId="0" applyFont="1" applyFill="1" applyAlignment="1">
      <alignment horizontal="center" vertical="center"/>
    </xf>
    <xf numFmtId="0" fontId="2" fillId="0" borderId="2"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13" applyNumberFormat="1" applyFont="1" applyFill="1" applyBorder="1" applyAlignment="1"/>
    <xf numFmtId="0" fontId="15" fillId="0" borderId="2" xfId="0" applyFont="1" applyFill="1" applyBorder="1" applyAlignment="1" applyProtection="1">
      <alignment vertical="top" wrapText="1"/>
      <protection locked="0"/>
    </xf>
    <xf numFmtId="0" fontId="13" fillId="0" borderId="2" xfId="0" applyFont="1" applyFill="1" applyBorder="1" applyAlignment="1" applyProtection="1">
      <alignment vertical="top" wrapText="1"/>
      <protection locked="0"/>
    </xf>
    <xf numFmtId="0" fontId="14" fillId="0" borderId="2" xfId="0" applyFont="1" applyFill="1" applyBorder="1" applyAlignment="1" applyProtection="1">
      <alignment vertical="top" wrapText="1"/>
      <protection locked="0"/>
    </xf>
    <xf numFmtId="1" fontId="13" fillId="0" borderId="2" xfId="15" applyNumberFormat="1" applyFont="1" applyFill="1" applyBorder="1" applyAlignment="1" applyProtection="1">
      <alignment horizontal="center" vertical="center" wrapText="1"/>
      <protection locked="0"/>
    </xf>
    <xf numFmtId="4" fontId="13" fillId="0" borderId="2" xfId="0" applyNumberFormat="1" applyFont="1" applyFill="1" applyBorder="1" applyAlignment="1" applyProtection="1">
      <alignment horizontal="center" vertical="center" wrapText="1"/>
      <protection locked="0"/>
    </xf>
    <xf numFmtId="1" fontId="13" fillId="0" borderId="2" xfId="15" applyNumberFormat="1" applyFont="1" applyFill="1" applyBorder="1" applyAlignment="1" applyProtection="1">
      <alignment horizontal="left" vertical="center" wrapText="1"/>
      <protection locked="0"/>
    </xf>
    <xf numFmtId="0" fontId="14" fillId="0" borderId="2" xfId="0" applyFont="1" applyFill="1" applyBorder="1" applyAlignment="1" applyProtection="1">
      <alignment horizontal="center" vertical="center" wrapText="1"/>
      <protection locked="0"/>
    </xf>
    <xf numFmtId="14" fontId="13" fillId="0" borderId="2" xfId="15" applyNumberFormat="1" applyFont="1" applyFill="1" applyBorder="1" applyAlignment="1" applyProtection="1">
      <alignment horizontal="center" vertical="center" wrapText="1"/>
      <protection locked="0"/>
    </xf>
    <xf numFmtId="14" fontId="14" fillId="0" borderId="2" xfId="0" applyNumberFormat="1" applyFont="1" applyFill="1" applyBorder="1" applyAlignment="1" applyProtection="1">
      <alignment horizontal="center" vertical="center" wrapText="1"/>
      <protection locked="0"/>
    </xf>
    <xf numFmtId="0" fontId="13" fillId="0" borderId="2" xfId="0" applyFont="1" applyFill="1" applyBorder="1" applyAlignment="1">
      <alignment horizontal="center" vertical="center"/>
    </xf>
    <xf numFmtId="0" fontId="13" fillId="0" borderId="2" xfId="0" applyFont="1" applyFill="1" applyBorder="1" applyAlignment="1" applyProtection="1">
      <alignment horizontal="center" vertical="center" wrapText="1"/>
      <protection locked="0"/>
    </xf>
    <xf numFmtId="0" fontId="14" fillId="0" borderId="2" xfId="0" applyFont="1" applyFill="1" applyBorder="1" applyAlignment="1" applyProtection="1">
      <alignment vertical="center" wrapText="1"/>
      <protection locked="0"/>
    </xf>
    <xf numFmtId="0" fontId="14" fillId="0" borderId="2" xfId="0" applyFont="1" applyFill="1" applyBorder="1" applyAlignment="1" applyProtection="1">
      <alignment wrapText="1"/>
      <protection locked="0"/>
    </xf>
    <xf numFmtId="0" fontId="14" fillId="0" borderId="2" xfId="0" applyFont="1" applyFill="1" applyBorder="1" applyAlignment="1">
      <alignment horizontal="center" vertical="top" wrapText="1"/>
    </xf>
    <xf numFmtId="49" fontId="13" fillId="0" borderId="2" xfId="15" applyNumberFormat="1" applyFont="1" applyFill="1" applyBorder="1" applyAlignment="1" applyProtection="1">
      <alignment horizontal="center" vertical="center" wrapText="1"/>
      <protection locked="0"/>
    </xf>
    <xf numFmtId="14" fontId="13" fillId="0" borderId="2" xfId="0" applyNumberFormat="1" applyFont="1" applyFill="1" applyBorder="1" applyAlignment="1" applyProtection="1">
      <alignment horizontal="center" vertical="center" wrapText="1"/>
      <protection locked="0"/>
    </xf>
    <xf numFmtId="0" fontId="14" fillId="0" borderId="2" xfId="0" applyFont="1" applyFill="1" applyBorder="1" applyAlignment="1" applyProtection="1">
      <alignment horizontal="left" vertical="center" wrapText="1"/>
      <protection locked="0"/>
    </xf>
    <xf numFmtId="1" fontId="14" fillId="0" borderId="2" xfId="0" applyNumberFormat="1" applyFont="1" applyFill="1" applyBorder="1" applyAlignment="1" applyProtection="1">
      <alignment horizontal="center" vertical="center" wrapText="1"/>
      <protection locked="0"/>
    </xf>
    <xf numFmtId="164" fontId="13" fillId="0" borderId="2" xfId="15" applyNumberFormat="1" applyFont="1" applyFill="1" applyBorder="1" applyAlignment="1" applyProtection="1">
      <alignment horizontal="center" vertical="center" wrapText="1"/>
      <protection locked="0"/>
    </xf>
    <xf numFmtId="49" fontId="14" fillId="0" borderId="2" xfId="0" applyNumberFormat="1" applyFont="1" applyFill="1" applyBorder="1" applyAlignment="1" applyProtection="1">
      <alignment horizontal="center" vertical="center" wrapText="1"/>
      <protection locked="0"/>
    </xf>
    <xf numFmtId="0" fontId="14" fillId="0" borderId="2" xfId="0" applyFont="1" applyFill="1" applyBorder="1" applyAlignment="1" applyProtection="1">
      <alignment horizontal="left" vertical="top" wrapText="1"/>
      <protection locked="0"/>
    </xf>
    <xf numFmtId="1" fontId="13" fillId="0" borderId="2" xfId="15" applyNumberFormat="1" applyFont="1" applyFill="1" applyBorder="1" applyAlignment="1" applyProtection="1">
      <alignment horizontal="left" vertical="top" wrapText="1"/>
      <protection locked="0"/>
    </xf>
    <xf numFmtId="0" fontId="14" fillId="0" borderId="2" xfId="0" applyFont="1" applyFill="1" applyBorder="1" applyAlignment="1" applyProtection="1">
      <alignment horizontal="center" vertical="top" wrapText="1"/>
      <protection locked="0"/>
    </xf>
    <xf numFmtId="14" fontId="14" fillId="0" borderId="2" xfId="0" applyNumberFormat="1" applyFont="1" applyFill="1" applyBorder="1" applyAlignment="1" applyProtection="1">
      <alignment vertical="top" wrapText="1"/>
      <protection locked="0"/>
    </xf>
    <xf numFmtId="14" fontId="14" fillId="0" borderId="2" xfId="0" applyNumberFormat="1" applyFont="1" applyFill="1" applyBorder="1" applyAlignment="1" applyProtection="1">
      <alignment horizontal="center" vertical="center"/>
      <protection locked="0"/>
    </xf>
    <xf numFmtId="0" fontId="14" fillId="0" borderId="2" xfId="0" applyFont="1" applyFill="1" applyBorder="1" applyAlignment="1" applyProtection="1">
      <alignment horizontal="center" vertical="center"/>
      <protection locked="0"/>
    </xf>
    <xf numFmtId="14" fontId="14" fillId="0" borderId="2" xfId="0" applyNumberFormat="1" applyFont="1" applyFill="1" applyBorder="1" applyAlignment="1" applyProtection="1">
      <alignment horizontal="left" vertical="center" wrapText="1"/>
      <protection locked="0"/>
    </xf>
    <xf numFmtId="0" fontId="14" fillId="0" borderId="2" xfId="0" applyFont="1" applyFill="1" applyBorder="1" applyAlignment="1">
      <alignment horizontal="left" vertical="top" wrapText="1"/>
    </xf>
    <xf numFmtId="14" fontId="14" fillId="0" borderId="2"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14" fontId="13" fillId="0" borderId="2" xfId="0" applyNumberFormat="1" applyFont="1" applyFill="1" applyBorder="1" applyAlignment="1" applyProtection="1">
      <alignment horizontal="center" vertical="top" wrapText="1"/>
      <protection locked="0"/>
    </xf>
    <xf numFmtId="14" fontId="13" fillId="0" borderId="7" xfId="0" applyNumberFormat="1" applyFont="1" applyFill="1" applyBorder="1" applyAlignment="1" applyProtection="1">
      <alignment horizontal="center" vertical="top" wrapText="1"/>
      <protection locked="0"/>
    </xf>
    <xf numFmtId="14" fontId="13" fillId="0" borderId="10" xfId="0" applyNumberFormat="1" applyFont="1" applyFill="1" applyBorder="1" applyAlignment="1" applyProtection="1">
      <alignment horizontal="center" vertical="top" wrapText="1"/>
      <protection locked="0"/>
    </xf>
    <xf numFmtId="14" fontId="14" fillId="0" borderId="2" xfId="0" applyNumberFormat="1" applyFont="1" applyFill="1" applyBorder="1" applyAlignment="1" applyProtection="1">
      <alignment horizontal="center" vertical="top" wrapText="1"/>
      <protection locked="0"/>
    </xf>
    <xf numFmtId="14" fontId="13" fillId="0" borderId="2" xfId="15" applyNumberFormat="1" applyFont="1" applyFill="1" applyBorder="1" applyAlignment="1" applyProtection="1">
      <alignment horizontal="center" vertical="top" wrapText="1"/>
      <protection locked="0"/>
    </xf>
    <xf numFmtId="14" fontId="13" fillId="0" borderId="2" xfId="0" applyNumberFormat="1" applyFont="1" applyFill="1" applyBorder="1" applyAlignment="1">
      <alignment horizontal="center" vertical="center" wrapText="1"/>
    </xf>
    <xf numFmtId="14" fontId="13" fillId="0" borderId="2" xfId="0" applyNumberFormat="1" applyFont="1" applyFill="1" applyBorder="1" applyAlignment="1">
      <alignment horizontal="center" vertical="center"/>
    </xf>
    <xf numFmtId="14" fontId="13" fillId="0" borderId="2" xfId="0" applyNumberFormat="1" applyFont="1" applyFill="1" applyBorder="1" applyAlignment="1" applyProtection="1">
      <alignment horizontal="left" vertical="top" wrapText="1"/>
      <protection locked="0"/>
    </xf>
    <xf numFmtId="14" fontId="14" fillId="0" borderId="2" xfId="0" applyNumberFormat="1" applyFont="1" applyFill="1" applyBorder="1" applyAlignment="1" applyProtection="1">
      <alignment horizontal="left" vertical="top" wrapText="1"/>
      <protection locked="0"/>
    </xf>
    <xf numFmtId="14" fontId="14" fillId="0" borderId="2" xfId="0" applyNumberFormat="1" applyFont="1" applyFill="1" applyBorder="1" applyAlignment="1">
      <alignment horizontal="center" vertical="center" wrapText="1"/>
    </xf>
    <xf numFmtId="0" fontId="14" fillId="0" borderId="10" xfId="0" applyFont="1" applyFill="1" applyBorder="1" applyAlignment="1" applyProtection="1">
      <alignment wrapText="1"/>
      <protection locked="0"/>
    </xf>
    <xf numFmtId="0" fontId="14" fillId="0" borderId="10" xfId="0" applyFont="1" applyFill="1" applyBorder="1" applyAlignment="1" applyProtection="1">
      <alignment horizontal="center" wrapText="1"/>
      <protection locked="0"/>
    </xf>
    <xf numFmtId="14" fontId="14" fillId="0" borderId="10" xfId="0" applyNumberFormat="1" applyFont="1" applyFill="1" applyBorder="1" applyAlignment="1" applyProtection="1">
      <alignment wrapText="1"/>
      <protection locked="0"/>
    </xf>
    <xf numFmtId="0" fontId="14" fillId="0" borderId="10" xfId="0" applyFont="1" applyFill="1" applyBorder="1" applyAlignment="1" applyProtection="1">
      <alignment horizontal="center" vertical="center" wrapText="1"/>
      <protection locked="0"/>
    </xf>
    <xf numFmtId="14" fontId="14" fillId="0" borderId="2" xfId="0" applyNumberFormat="1" applyFont="1" applyFill="1" applyBorder="1" applyAlignment="1" applyProtection="1">
      <alignment wrapText="1"/>
      <protection locked="0"/>
    </xf>
    <xf numFmtId="0" fontId="14" fillId="0" borderId="7" xfId="0" applyFont="1" applyFill="1" applyBorder="1" applyAlignment="1" applyProtection="1">
      <alignment wrapText="1"/>
      <protection locked="0"/>
    </xf>
    <xf numFmtId="14" fontId="14" fillId="0" borderId="7" xfId="0" applyNumberFormat="1" applyFont="1" applyFill="1" applyBorder="1" applyAlignment="1" applyProtection="1">
      <alignment wrapText="1"/>
      <protection locked="0"/>
    </xf>
    <xf numFmtId="0" fontId="14" fillId="0" borderId="7" xfId="0" applyFont="1" applyFill="1" applyBorder="1" applyAlignment="1" applyProtection="1">
      <alignment horizontal="center" wrapText="1"/>
      <protection locked="0"/>
    </xf>
    <xf numFmtId="0" fontId="14" fillId="0" borderId="2" xfId="0" applyFont="1" applyFill="1" applyBorder="1" applyAlignment="1" applyProtection="1">
      <alignment horizontal="center" wrapText="1"/>
      <protection locked="0"/>
    </xf>
    <xf numFmtId="0" fontId="14" fillId="0" borderId="14" xfId="0" applyFont="1" applyFill="1" applyBorder="1" applyProtection="1">
      <protection locked="0"/>
    </xf>
    <xf numFmtId="0" fontId="14" fillId="0" borderId="2" xfId="0" applyFont="1" applyFill="1" applyBorder="1" applyProtection="1">
      <protection locked="0"/>
    </xf>
    <xf numFmtId="2" fontId="14" fillId="0" borderId="2" xfId="0" applyNumberFormat="1" applyFont="1" applyFill="1" applyBorder="1" applyAlignment="1" applyProtection="1">
      <alignment wrapText="1"/>
      <protection locked="0"/>
    </xf>
    <xf numFmtId="0" fontId="14" fillId="0" borderId="14" xfId="0" applyFont="1" applyFill="1" applyBorder="1" applyAlignment="1" applyProtection="1">
      <alignment wrapText="1"/>
      <protection locked="0"/>
    </xf>
    <xf numFmtId="14" fontId="14" fillId="0" borderId="2" xfId="0" applyNumberFormat="1" applyFont="1" applyFill="1" applyBorder="1" applyProtection="1">
      <protection locked="0"/>
    </xf>
    <xf numFmtId="49" fontId="13" fillId="0" borderId="2" xfId="15" applyNumberFormat="1" applyFont="1" applyFill="1" applyBorder="1" applyAlignment="1" applyProtection="1">
      <alignment wrapText="1"/>
      <protection locked="0"/>
    </xf>
    <xf numFmtId="14" fontId="14" fillId="0" borderId="7" xfId="0" applyNumberFormat="1" applyFont="1" applyFill="1" applyBorder="1" applyProtection="1">
      <protection locked="0"/>
    </xf>
    <xf numFmtId="0" fontId="13" fillId="0" borderId="2" xfId="16" applyFont="1" applyFill="1" applyBorder="1" applyAlignment="1" applyProtection="1">
      <alignment wrapText="1"/>
      <protection locked="0"/>
    </xf>
    <xf numFmtId="49" fontId="13" fillId="0" borderId="2" xfId="19" applyNumberFormat="1" applyFont="1" applyFill="1" applyBorder="1" applyAlignment="1" applyProtection="1">
      <alignment horizontal="center" wrapText="1"/>
      <protection locked="0"/>
    </xf>
    <xf numFmtId="3" fontId="14" fillId="0" borderId="14" xfId="0" applyNumberFormat="1" applyFont="1" applyFill="1" applyBorder="1" applyAlignment="1" applyProtection="1">
      <alignment horizontal="center"/>
      <protection locked="0"/>
    </xf>
    <xf numFmtId="0" fontId="14" fillId="0" borderId="2" xfId="0" applyFont="1" applyFill="1" applyBorder="1" applyAlignment="1" applyProtection="1">
      <alignment horizontal="left" wrapText="1"/>
      <protection locked="0"/>
    </xf>
    <xf numFmtId="14" fontId="14" fillId="0" borderId="2" xfId="0" applyNumberFormat="1" applyFont="1" applyFill="1" applyBorder="1" applyAlignment="1" applyProtection="1">
      <alignment horizontal="left" wrapText="1"/>
      <protection locked="0"/>
    </xf>
    <xf numFmtId="49" fontId="14" fillId="0" borderId="2" xfId="0" applyNumberFormat="1" applyFont="1" applyFill="1" applyBorder="1" applyAlignment="1" applyProtection="1">
      <alignment horizontal="center" vertical="center"/>
      <protection locked="0"/>
    </xf>
    <xf numFmtId="14" fontId="14" fillId="0" borderId="2" xfId="0" applyNumberFormat="1" applyFont="1" applyFill="1" applyBorder="1" applyAlignment="1" applyProtection="1">
      <alignment vertical="center" wrapText="1"/>
      <protection locked="0"/>
    </xf>
    <xf numFmtId="14" fontId="14" fillId="0" borderId="2" xfId="0" applyNumberFormat="1" applyFont="1" applyFill="1" applyBorder="1" applyAlignment="1">
      <alignment horizontal="center" vertical="center"/>
    </xf>
    <xf numFmtId="0" fontId="13" fillId="0" borderId="2" xfId="0" applyNumberFormat="1" applyFont="1" applyFill="1" applyBorder="1" applyAlignment="1" applyProtection="1">
      <alignment horizontal="center" vertical="center" wrapText="1"/>
      <protection locked="0"/>
    </xf>
    <xf numFmtId="0" fontId="13" fillId="0" borderId="2" xfId="15" applyNumberFormat="1" applyFont="1" applyFill="1" applyBorder="1" applyAlignment="1" applyProtection="1">
      <alignment horizontal="center" vertical="center" wrapText="1"/>
      <protection locked="0"/>
    </xf>
    <xf numFmtId="0" fontId="14" fillId="0" borderId="9" xfId="0" applyFont="1" applyFill="1" applyBorder="1" applyAlignment="1" applyProtection="1">
      <alignment horizontal="center" vertical="center" wrapText="1"/>
      <protection locked="0"/>
    </xf>
    <xf numFmtId="0" fontId="14" fillId="0" borderId="14"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xf numFmtId="0" fontId="14" fillId="0" borderId="13"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wrapText="1"/>
      <protection locked="0"/>
    </xf>
    <xf numFmtId="14" fontId="14" fillId="0" borderId="7" xfId="0" applyNumberFormat="1" applyFont="1" applyFill="1" applyBorder="1" applyAlignment="1" applyProtection="1">
      <alignment horizontal="center" vertical="center"/>
      <protection locked="0"/>
    </xf>
    <xf numFmtId="1" fontId="13" fillId="0" borderId="7" xfId="15" applyNumberFormat="1" applyFont="1" applyFill="1" applyBorder="1" applyAlignment="1" applyProtection="1">
      <alignment horizontal="center" vertical="center" wrapText="1"/>
      <protection locked="0"/>
    </xf>
    <xf numFmtId="1" fontId="13" fillId="0" borderId="6" xfId="15" applyNumberFormat="1" applyFont="1" applyFill="1" applyBorder="1" applyAlignment="1" applyProtection="1">
      <alignment horizontal="center" vertical="center" wrapText="1"/>
      <protection locked="0"/>
    </xf>
    <xf numFmtId="2" fontId="14" fillId="0" borderId="9" xfId="0" applyNumberFormat="1" applyFont="1" applyFill="1" applyBorder="1" applyAlignment="1" applyProtection="1">
      <alignment horizontal="center" vertical="center" wrapText="1"/>
      <protection locked="0"/>
    </xf>
    <xf numFmtId="1" fontId="13" fillId="0" borderId="8" xfId="15" applyNumberFormat="1" applyFont="1" applyFill="1" applyBorder="1" applyAlignment="1" applyProtection="1">
      <alignment horizontal="center" vertical="center" wrapText="1"/>
      <protection locked="0"/>
    </xf>
    <xf numFmtId="0" fontId="14" fillId="0" borderId="14" xfId="0" applyFont="1" applyFill="1" applyBorder="1" applyAlignment="1" applyProtection="1">
      <alignment horizontal="center" vertical="center" wrapText="1"/>
      <protection locked="0"/>
    </xf>
    <xf numFmtId="0" fontId="13" fillId="0" borderId="9" xfId="0" applyFont="1" applyFill="1" applyBorder="1" applyAlignment="1" applyProtection="1">
      <alignment horizontal="center" vertical="center" wrapText="1"/>
      <protection locked="0"/>
    </xf>
    <xf numFmtId="14" fontId="14" fillId="0" borderId="9" xfId="0" applyNumberFormat="1" applyFont="1" applyFill="1" applyBorder="1" applyAlignment="1" applyProtection="1">
      <alignment horizontal="center" vertical="center" wrapText="1"/>
      <protection locked="0"/>
    </xf>
    <xf numFmtId="1" fontId="13" fillId="0" borderId="9" xfId="15" applyNumberFormat="1"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3" fillId="0" borderId="15" xfId="0" applyFont="1" applyFill="1" applyBorder="1" applyAlignment="1" applyProtection="1">
      <alignment horizontal="center" vertical="center" wrapText="1"/>
      <protection locked="0"/>
    </xf>
    <xf numFmtId="0" fontId="14" fillId="0" borderId="8" xfId="0" applyFont="1" applyFill="1" applyBorder="1" applyAlignment="1" applyProtection="1">
      <alignment horizontal="center" vertical="center" wrapText="1"/>
      <protection locked="0"/>
    </xf>
    <xf numFmtId="14" fontId="14" fillId="0" borderId="7" xfId="0" applyNumberFormat="1" applyFont="1" applyFill="1" applyBorder="1" applyAlignment="1" applyProtection="1">
      <alignment horizontal="center" vertical="center" wrapText="1"/>
      <protection locked="0"/>
    </xf>
    <xf numFmtId="0" fontId="16" fillId="0" borderId="2" xfId="0" applyFont="1" applyFill="1" applyBorder="1" applyAlignment="1">
      <alignment vertical="center" wrapText="1"/>
    </xf>
    <xf numFmtId="0" fontId="13" fillId="0" borderId="2" xfId="0" applyFont="1" applyFill="1" applyBorder="1" applyAlignment="1" applyProtection="1">
      <alignment horizontal="center" vertical="top" wrapText="1"/>
      <protection locked="0"/>
    </xf>
    <xf numFmtId="1" fontId="13" fillId="0" borderId="2" xfId="15" applyNumberFormat="1" applyFont="1" applyFill="1" applyBorder="1" applyAlignment="1" applyProtection="1">
      <alignment horizontal="center" vertical="top" wrapText="1"/>
      <protection locked="0"/>
    </xf>
    <xf numFmtId="165" fontId="14" fillId="0" borderId="2" xfId="0" applyNumberFormat="1" applyFont="1" applyFill="1" applyBorder="1" applyAlignment="1" applyProtection="1">
      <alignment horizontal="center" vertical="center" wrapText="1"/>
      <protection locked="0"/>
    </xf>
    <xf numFmtId="1" fontId="6" fillId="0" borderId="2" xfId="15" applyNumberFormat="1" applyFont="1" applyFill="1" applyBorder="1" applyAlignment="1" applyProtection="1">
      <alignment horizontal="center" vertical="center" wrapText="1"/>
      <protection locked="0"/>
    </xf>
    <xf numFmtId="2" fontId="1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xf>
    <xf numFmtId="14" fontId="14" fillId="0" borderId="10" xfId="0" applyNumberFormat="1" applyFont="1" applyFill="1" applyBorder="1" applyAlignment="1">
      <alignment horizontal="center" vertical="center" wrapText="1"/>
    </xf>
    <xf numFmtId="14" fontId="14" fillId="0" borderId="10" xfId="0" applyNumberFormat="1" applyFont="1" applyFill="1" applyBorder="1" applyAlignment="1" applyProtection="1">
      <alignment horizontal="center" vertical="center" wrapText="1"/>
      <protection locked="0"/>
    </xf>
    <xf numFmtId="1" fontId="13" fillId="0" borderId="10" xfId="15" applyNumberFormat="1" applyFont="1" applyFill="1" applyBorder="1" applyAlignment="1" applyProtection="1">
      <alignment horizontal="center" vertical="center" wrapText="1"/>
      <protection locked="0"/>
    </xf>
    <xf numFmtId="0" fontId="13" fillId="0" borderId="10"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left" vertical="center"/>
    </xf>
    <xf numFmtId="1" fontId="4" fillId="0" borderId="2" xfId="0" applyNumberFormat="1" applyFont="1" applyFill="1" applyBorder="1" applyAlignment="1">
      <alignment horizontal="center" vertical="center"/>
    </xf>
    <xf numFmtId="0" fontId="4" fillId="0" borderId="2" xfId="0" applyFont="1" applyFill="1" applyBorder="1" applyAlignment="1"/>
    <xf numFmtId="14" fontId="4" fillId="0" borderId="2"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13" fillId="0" borderId="0" xfId="0" applyFont="1" applyFill="1" applyAlignment="1">
      <alignment horizontal="center" vertical="center"/>
    </xf>
    <xf numFmtId="4" fontId="13" fillId="0" borderId="2" xfId="20" applyNumberFormat="1" applyFont="1" applyFill="1" applyBorder="1" applyAlignment="1" applyProtection="1">
      <alignment horizontal="center" vertical="center" wrapText="1"/>
      <protection locked="0"/>
    </xf>
    <xf numFmtId="0" fontId="13" fillId="0" borderId="2" xfId="0" applyFont="1" applyFill="1" applyBorder="1" applyAlignment="1">
      <alignment horizontal="left" vertical="center"/>
    </xf>
    <xf numFmtId="0" fontId="14" fillId="0" borderId="2" xfId="20" applyFont="1" applyFill="1" applyBorder="1" applyAlignment="1" applyProtection="1">
      <alignment horizontal="center" vertical="center" wrapText="1"/>
      <protection locked="0"/>
    </xf>
    <xf numFmtId="1" fontId="13" fillId="0" borderId="0" xfId="0" applyNumberFormat="1" applyFont="1" applyFill="1" applyAlignment="1">
      <alignment horizontal="center" vertical="center"/>
    </xf>
    <xf numFmtId="0" fontId="13" fillId="0" borderId="2" xfId="0" applyFont="1" applyFill="1" applyBorder="1" applyAlignment="1"/>
    <xf numFmtId="14" fontId="14" fillId="0" borderId="2" xfId="20" applyNumberFormat="1" applyFont="1" applyFill="1" applyBorder="1" applyAlignment="1" applyProtection="1">
      <alignment horizontal="center" vertical="center" wrapText="1"/>
      <protection locked="0"/>
    </xf>
    <xf numFmtId="4" fontId="2" fillId="2" borderId="1" xfId="0" applyNumberFormat="1" applyFont="1" applyFill="1" applyBorder="1" applyAlignment="1">
      <alignment horizontal="center" vertical="center"/>
    </xf>
    <xf numFmtId="3" fontId="4" fillId="2" borderId="2" xfId="0" applyNumberFormat="1" applyFont="1" applyFill="1" applyBorder="1" applyAlignment="1">
      <alignment horizontal="center" vertical="center"/>
    </xf>
    <xf numFmtId="4" fontId="13" fillId="2" borderId="2" xfId="0" applyNumberFormat="1" applyFont="1" applyFill="1" applyBorder="1" applyAlignment="1">
      <alignment horizontal="center" vertical="center" wrapText="1"/>
    </xf>
    <xf numFmtId="4" fontId="13" fillId="2" borderId="10" xfId="0" applyNumberFormat="1" applyFont="1" applyFill="1" applyBorder="1" applyAlignment="1">
      <alignment horizontal="center" vertical="center" wrapText="1"/>
    </xf>
    <xf numFmtId="4" fontId="4" fillId="2" borderId="2" xfId="0" applyNumberFormat="1" applyFont="1" applyFill="1" applyBorder="1" applyAlignment="1">
      <alignment horizontal="center" vertical="center"/>
    </xf>
    <xf numFmtId="4" fontId="4" fillId="2" borderId="0" xfId="0" applyNumberFormat="1" applyFont="1" applyFill="1" applyAlignment="1">
      <alignment horizontal="center" vertical="center"/>
    </xf>
    <xf numFmtId="0" fontId="4" fillId="2" borderId="0" xfId="0" applyFont="1" applyFill="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1" fontId="4" fillId="2" borderId="2" xfId="0" applyNumberFormat="1" applyFont="1" applyFill="1" applyBorder="1" applyAlignment="1">
      <alignment horizontal="center" vertical="center"/>
    </xf>
    <xf numFmtId="0" fontId="4" fillId="2" borderId="2" xfId="0" applyNumberFormat="1" applyFont="1" applyFill="1" applyBorder="1" applyAlignment="1">
      <alignment horizontal="center" vertical="center"/>
    </xf>
    <xf numFmtId="0" fontId="11" fillId="2" borderId="0" xfId="0" applyFont="1" applyFill="1" applyAlignment="1">
      <alignment horizontal="center" vertical="center"/>
    </xf>
    <xf numFmtId="0" fontId="12" fillId="2" borderId="0" xfId="1" applyFont="1" applyFill="1" applyAlignment="1">
      <alignment horizontal="center" vertical="center"/>
    </xf>
    <xf numFmtId="1" fontId="13" fillId="2" borderId="2" xfId="15" applyNumberFormat="1"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0" fontId="14" fillId="2" borderId="2" xfId="0" applyFont="1" applyFill="1" applyBorder="1" applyAlignment="1" applyProtection="1">
      <alignment wrapText="1"/>
      <protection locked="0"/>
    </xf>
    <xf numFmtId="0" fontId="14" fillId="2" borderId="10" xfId="0" applyFont="1" applyFill="1" applyBorder="1" applyAlignment="1" applyProtection="1">
      <alignment wrapText="1"/>
      <protection locked="0"/>
    </xf>
    <xf numFmtId="0" fontId="14" fillId="2" borderId="2" xfId="0" applyFont="1" applyFill="1" applyBorder="1" applyProtection="1">
      <protection locked="0"/>
    </xf>
    <xf numFmtId="0" fontId="14" fillId="2" borderId="10" xfId="0" applyFont="1" applyFill="1" applyBorder="1" applyAlignment="1" applyProtection="1">
      <alignment horizontal="center" vertical="center" wrapText="1"/>
      <protection locked="0"/>
    </xf>
    <xf numFmtId="4" fontId="13" fillId="2" borderId="2" xfId="0" applyNumberFormat="1" applyFont="1" applyFill="1" applyBorder="1" applyAlignment="1">
      <alignment horizontal="center" vertical="center"/>
    </xf>
    <xf numFmtId="0" fontId="2"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7"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center" vertical="center"/>
    </xf>
    <xf numFmtId="1" fontId="2" fillId="2" borderId="10" xfId="0" applyNumberFormat="1" applyFont="1" applyFill="1" applyBorder="1" applyAlignment="1">
      <alignment horizontal="center" vertical="center" wrapText="1"/>
    </xf>
    <xf numFmtId="1" fontId="4" fillId="2" borderId="11" xfId="0" applyNumberFormat="1" applyFont="1" applyFill="1" applyBorder="1" applyAlignment="1">
      <alignment horizontal="center" vertical="center"/>
    </xf>
    <xf numFmtId="1" fontId="4" fillId="2" borderId="7" xfId="0" applyNumberFormat="1" applyFont="1" applyFill="1" applyBorder="1" applyAlignment="1">
      <alignment horizontal="center" vertical="center"/>
    </xf>
    <xf numFmtId="0" fontId="2" fillId="2" borderId="10" xfId="0" applyFont="1" applyFill="1" applyBorder="1" applyAlignment="1">
      <alignment horizontal="center" vertical="center"/>
    </xf>
    <xf numFmtId="4" fontId="2" fillId="2" borderId="10" xfId="0" applyNumberFormat="1" applyFont="1" applyFill="1" applyBorder="1" applyAlignment="1">
      <alignment horizontal="center" vertical="center" wrapText="1"/>
    </xf>
    <xf numFmtId="4" fontId="4" fillId="2" borderId="11" xfId="0" applyNumberFormat="1" applyFont="1" applyFill="1" applyBorder="1" applyAlignment="1">
      <alignment horizontal="center" vertical="center"/>
    </xf>
    <xf numFmtId="4" fontId="4" fillId="2" borderId="7"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14" fontId="2" fillId="2" borderId="10" xfId="0" applyNumberFormat="1" applyFont="1" applyFill="1" applyBorder="1" applyAlignment="1">
      <alignment horizontal="center" vertical="center" wrapText="1"/>
    </xf>
    <xf numFmtId="14" fontId="4" fillId="2" borderId="11" xfId="0" applyNumberFormat="1" applyFont="1" applyFill="1" applyBorder="1" applyAlignment="1">
      <alignment horizontal="center" vertical="center"/>
    </xf>
    <xf numFmtId="14" fontId="4" fillId="2" borderId="7"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Alignment="1">
      <alignment horizontal="center" vertic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7" xfId="0" applyFont="1" applyFill="1" applyBorder="1" applyAlignment="1">
      <alignment horizontal="center" vertical="center" wrapText="1"/>
    </xf>
  </cellXfs>
  <cellStyles count="21">
    <cellStyle name="Гиперссылка" xfId="1" builtinId="8"/>
    <cellStyle name="Обычный" xfId="0" builtinId="0"/>
    <cellStyle name="Обычный 16" xfId="17"/>
    <cellStyle name="Обычный 37 2" xfId="18"/>
    <cellStyle name="Обычный 4 3" xfId="16"/>
    <cellStyle name="Обычный 4 6" xfId="14"/>
    <cellStyle name="Обычный 8" xfId="20"/>
    <cellStyle name="Обычный_Исполнительный аппарат МРСК Центра и Приволжья" xfId="15"/>
    <cellStyle name="Обычный_Исполнительный аппарат МРСК Центра и Приволжья 2" xfId="19"/>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 name="Открывавшаяся гиперссылка" xfId="11" builtinId="9" hidden="1"/>
    <cellStyle name="Открывавшаяся гиперссылка" xfId="12" builtinId="9" hidden="1"/>
    <cellStyle name="Финансовый" xfId="13" builtinId="3"/>
  </cellStyles>
  <dxfs count="2">
    <dxf>
      <font>
        <color theme="0"/>
      </font>
    </dxf>
    <dxf>
      <font>
        <color theme="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wwww.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339"/>
  <sheetViews>
    <sheetView tabSelected="1" zoomScale="115" zoomScaleNormal="115" zoomScaleSheetLayoutView="85" workbookViewId="0">
      <pane ySplit="21" topLeftCell="A30" activePane="bottomLeft" state="frozen"/>
      <selection pane="bottomLeft" activeCell="A35" sqref="A35"/>
    </sheetView>
  </sheetViews>
  <sheetFormatPr defaultColWidth="17.28515625" defaultRowHeight="15" customHeight="1" x14ac:dyDescent="0.25"/>
  <cols>
    <col min="1" max="1" width="9.140625" style="141" customWidth="1"/>
    <col min="2" max="2" width="13.85546875" style="124" customWidth="1"/>
    <col min="3" max="3" width="12" style="124" customWidth="1"/>
    <col min="4" max="4" width="33.140625" style="7" customWidth="1"/>
    <col min="5" max="5" width="33.140625" style="6" customWidth="1"/>
    <col min="6" max="6" width="26.7109375" style="13" customWidth="1"/>
    <col min="7" max="7" width="9.85546875" style="13" customWidth="1"/>
    <col min="8" max="8" width="14.5703125" style="14" customWidth="1"/>
    <col min="9" max="9" width="18" style="13" customWidth="1"/>
    <col min="10" max="10" width="22" style="11" customWidth="1"/>
    <col min="11" max="11" width="19.85546875" style="140" customWidth="1"/>
    <col min="12" max="12" width="13.42578125" style="4" customWidth="1"/>
    <col min="13" max="13" width="13" style="4" customWidth="1"/>
    <col min="14" max="14" width="18.7109375" style="16" customWidth="1"/>
    <col min="15" max="15" width="18.7109375" style="9" customWidth="1"/>
    <col min="16" max="16" width="15.140625" style="9" customWidth="1"/>
    <col min="17" max="16384" width="17.28515625" style="9"/>
  </cols>
  <sheetData>
    <row r="1" spans="1:16" s="3" customFormat="1" ht="9.75" customHeight="1" x14ac:dyDescent="0.25">
      <c r="A1" s="146"/>
      <c r="B1" s="123"/>
      <c r="C1" s="123"/>
      <c r="D1" s="20"/>
      <c r="E1" s="8"/>
      <c r="F1" s="18"/>
      <c r="G1" s="18"/>
      <c r="H1" s="14"/>
      <c r="I1" s="17"/>
      <c r="J1" s="10"/>
      <c r="K1" s="135"/>
      <c r="L1" s="5"/>
      <c r="M1" s="5"/>
      <c r="N1" s="17"/>
      <c r="O1" s="18"/>
      <c r="P1" s="18"/>
    </row>
    <row r="2" spans="1:16" s="3" customFormat="1" ht="9.75" customHeight="1" x14ac:dyDescent="0.25">
      <c r="A2" s="147"/>
      <c r="B2" s="124"/>
      <c r="C2" s="124"/>
      <c r="D2" s="7"/>
      <c r="E2" s="6"/>
      <c r="F2" s="18"/>
      <c r="G2" s="18"/>
      <c r="H2" s="14"/>
      <c r="I2" s="17"/>
      <c r="J2" s="10"/>
      <c r="K2" s="135"/>
      <c r="L2" s="5"/>
      <c r="M2" s="5"/>
      <c r="N2" s="17"/>
      <c r="O2" s="18"/>
      <c r="P2" s="18"/>
    </row>
    <row r="3" spans="1:16" s="3" customFormat="1" ht="9.75" customHeight="1" x14ac:dyDescent="0.25">
      <c r="A3" s="185" t="s">
        <v>145</v>
      </c>
      <c r="B3" s="186"/>
      <c r="C3" s="186"/>
      <c r="D3" s="186"/>
      <c r="E3" s="186"/>
      <c r="F3" s="18"/>
      <c r="G3" s="18"/>
      <c r="H3" s="14"/>
      <c r="I3" s="17"/>
      <c r="J3" s="10"/>
      <c r="K3" s="135"/>
      <c r="L3" s="5"/>
      <c r="M3" s="5"/>
      <c r="N3" s="17"/>
      <c r="O3" s="18"/>
      <c r="P3" s="18"/>
    </row>
    <row r="4" spans="1:16" s="3" customFormat="1" ht="9.75" customHeight="1" x14ac:dyDescent="0.25">
      <c r="A4" s="185" t="s">
        <v>210</v>
      </c>
      <c r="B4" s="186"/>
      <c r="C4" s="186"/>
      <c r="D4" s="186"/>
      <c r="E4" s="186"/>
      <c r="F4" s="18"/>
      <c r="G4" s="18"/>
      <c r="H4" s="14"/>
      <c r="I4" s="17"/>
      <c r="J4" s="10"/>
      <c r="K4" s="135"/>
      <c r="L4" s="5"/>
      <c r="M4" s="5"/>
      <c r="N4" s="17"/>
      <c r="O4" s="18"/>
      <c r="P4" s="18"/>
    </row>
    <row r="5" spans="1:16" s="3" customFormat="1" ht="9.75" customHeight="1" x14ac:dyDescent="0.25">
      <c r="A5" s="185"/>
      <c r="B5" s="186"/>
      <c r="C5" s="186"/>
      <c r="D5" s="186"/>
      <c r="E5" s="8"/>
      <c r="F5" s="18"/>
      <c r="G5" s="18"/>
      <c r="H5" s="14"/>
      <c r="I5" s="17"/>
      <c r="J5" s="10"/>
      <c r="K5" s="135"/>
      <c r="L5" s="5"/>
      <c r="M5" s="5"/>
      <c r="N5" s="17"/>
      <c r="O5" s="18"/>
      <c r="P5" s="18"/>
    </row>
    <row r="6" spans="1:16" s="3" customFormat="1" ht="9.75" customHeight="1" x14ac:dyDescent="0.25">
      <c r="A6" s="141"/>
      <c r="B6" s="124"/>
      <c r="C6" s="124"/>
      <c r="D6" s="7"/>
      <c r="E6" s="182" t="s">
        <v>0</v>
      </c>
      <c r="F6" s="183"/>
      <c r="G6" s="183"/>
      <c r="H6" s="184"/>
      <c r="I6" s="12" t="s">
        <v>141</v>
      </c>
      <c r="J6" s="10"/>
      <c r="K6" s="135"/>
      <c r="L6" s="5"/>
      <c r="M6" s="5"/>
      <c r="N6" s="17"/>
      <c r="O6" s="18"/>
      <c r="P6" s="18"/>
    </row>
    <row r="7" spans="1:16" s="3" customFormat="1" ht="9.75" customHeight="1" x14ac:dyDescent="0.25">
      <c r="A7" s="141"/>
      <c r="B7" s="124"/>
      <c r="C7" s="124"/>
      <c r="D7" s="7"/>
      <c r="E7" s="182" t="s">
        <v>1</v>
      </c>
      <c r="F7" s="183"/>
      <c r="G7" s="183"/>
      <c r="H7" s="184"/>
      <c r="I7" s="19" t="s">
        <v>138</v>
      </c>
      <c r="J7" s="10"/>
      <c r="K7" s="135"/>
      <c r="L7" s="5"/>
      <c r="M7" s="5"/>
      <c r="N7" s="17"/>
      <c r="O7" s="18"/>
      <c r="P7" s="18"/>
    </row>
    <row r="8" spans="1:16" s="3" customFormat="1" ht="9.75" customHeight="1" x14ac:dyDescent="0.25">
      <c r="A8" s="141"/>
      <c r="B8" s="124"/>
      <c r="C8" s="124"/>
      <c r="D8" s="7"/>
      <c r="E8" s="182" t="s">
        <v>2</v>
      </c>
      <c r="F8" s="183"/>
      <c r="G8" s="183"/>
      <c r="H8" s="184"/>
      <c r="I8" s="12" t="s">
        <v>139</v>
      </c>
      <c r="J8" s="10"/>
      <c r="K8" s="135"/>
      <c r="L8" s="5"/>
      <c r="M8" s="5"/>
      <c r="N8" s="17"/>
      <c r="O8" s="18"/>
      <c r="P8" s="18"/>
    </row>
    <row r="9" spans="1:16" s="3" customFormat="1" ht="9.75" customHeight="1" x14ac:dyDescent="0.25">
      <c r="A9" s="141"/>
      <c r="B9" s="124"/>
      <c r="C9" s="124"/>
      <c r="D9" s="7"/>
      <c r="E9" s="182" t="s">
        <v>3</v>
      </c>
      <c r="F9" s="183"/>
      <c r="G9" s="183"/>
      <c r="H9" s="184"/>
      <c r="I9" s="1" t="s">
        <v>140</v>
      </c>
      <c r="J9" s="10"/>
      <c r="K9" s="135"/>
      <c r="L9" s="5"/>
      <c r="M9" s="5"/>
      <c r="N9" s="17"/>
      <c r="O9" s="18"/>
      <c r="P9" s="18"/>
    </row>
    <row r="10" spans="1:16" s="3" customFormat="1" ht="9.75" customHeight="1" x14ac:dyDescent="0.25">
      <c r="A10" s="141"/>
      <c r="B10" s="141"/>
      <c r="C10" s="141"/>
      <c r="D10" s="7"/>
      <c r="E10" s="182" t="s">
        <v>4</v>
      </c>
      <c r="F10" s="183"/>
      <c r="G10" s="183"/>
      <c r="H10" s="184"/>
      <c r="I10" s="12">
        <v>6164266561</v>
      </c>
      <c r="J10" s="21"/>
      <c r="K10" s="135"/>
      <c r="L10" s="5"/>
      <c r="M10" s="5"/>
      <c r="N10" s="17"/>
      <c r="O10" s="18"/>
      <c r="P10" s="18"/>
    </row>
    <row r="11" spans="1:16" ht="9.75" customHeight="1" x14ac:dyDescent="0.25">
      <c r="B11" s="141"/>
      <c r="C11" s="141"/>
      <c r="D11" s="6"/>
      <c r="E11" s="182" t="s">
        <v>5</v>
      </c>
      <c r="F11" s="183"/>
      <c r="G11" s="183"/>
      <c r="H11" s="184"/>
      <c r="I11" s="12">
        <v>616401001</v>
      </c>
      <c r="J11" s="10"/>
      <c r="K11" s="135"/>
      <c r="L11" s="5"/>
      <c r="M11" s="5"/>
      <c r="N11" s="17"/>
      <c r="O11" s="18"/>
      <c r="P11" s="18"/>
    </row>
    <row r="12" spans="1:16" ht="9.75" customHeight="1" x14ac:dyDescent="0.25">
      <c r="B12" s="141"/>
      <c r="C12" s="141"/>
      <c r="D12" s="6"/>
      <c r="E12" s="182" t="s">
        <v>6</v>
      </c>
      <c r="F12" s="183"/>
      <c r="G12" s="183"/>
      <c r="H12" s="184"/>
      <c r="I12" s="12">
        <v>60401372000</v>
      </c>
      <c r="J12" s="10"/>
      <c r="K12" s="135"/>
      <c r="L12" s="5"/>
      <c r="M12" s="5"/>
      <c r="N12" s="15"/>
    </row>
    <row r="13" spans="1:16" ht="12" customHeight="1" x14ac:dyDescent="0.2">
      <c r="A13" s="159" t="s">
        <v>7</v>
      </c>
      <c r="B13" s="159" t="s">
        <v>23</v>
      </c>
      <c r="C13" s="159" t="s">
        <v>24</v>
      </c>
      <c r="D13" s="162" t="s">
        <v>8</v>
      </c>
      <c r="E13" s="163"/>
      <c r="F13" s="163"/>
      <c r="G13" s="163"/>
      <c r="H13" s="163"/>
      <c r="I13" s="163"/>
      <c r="J13" s="163"/>
      <c r="K13" s="163"/>
      <c r="L13" s="163"/>
      <c r="M13" s="164"/>
      <c r="N13" s="155" t="s">
        <v>9</v>
      </c>
      <c r="O13" s="155" t="s">
        <v>10</v>
      </c>
      <c r="P13" s="157"/>
    </row>
    <row r="14" spans="1:16" ht="7.5" customHeight="1" x14ac:dyDescent="0.2">
      <c r="A14" s="160"/>
      <c r="B14" s="160"/>
      <c r="C14" s="160"/>
      <c r="D14" s="165"/>
      <c r="E14" s="166"/>
      <c r="F14" s="166"/>
      <c r="G14" s="166"/>
      <c r="H14" s="166"/>
      <c r="I14" s="166"/>
      <c r="J14" s="166"/>
      <c r="K14" s="166"/>
      <c r="L14" s="166"/>
      <c r="M14" s="167"/>
      <c r="N14" s="156"/>
      <c r="O14" s="156"/>
      <c r="P14" s="157"/>
    </row>
    <row r="15" spans="1:16" s="141" customFormat="1" ht="9.75" customHeight="1" x14ac:dyDescent="0.2">
      <c r="A15" s="160"/>
      <c r="B15" s="160"/>
      <c r="C15" s="160"/>
      <c r="D15" s="187" t="s">
        <v>11</v>
      </c>
      <c r="E15" s="159" t="s">
        <v>12</v>
      </c>
      <c r="F15" s="175" t="s">
        <v>13</v>
      </c>
      <c r="G15" s="176"/>
      <c r="H15" s="168" t="s">
        <v>14</v>
      </c>
      <c r="I15" s="175" t="s">
        <v>15</v>
      </c>
      <c r="J15" s="176"/>
      <c r="K15" s="172" t="s">
        <v>150</v>
      </c>
      <c r="L15" s="175" t="s">
        <v>16</v>
      </c>
      <c r="M15" s="176"/>
      <c r="N15" s="156"/>
      <c r="O15" s="156"/>
      <c r="P15" s="158" t="s">
        <v>22</v>
      </c>
    </row>
    <row r="16" spans="1:16" s="141" customFormat="1" ht="9.75" customHeight="1" x14ac:dyDescent="0.2">
      <c r="A16" s="160"/>
      <c r="B16" s="160"/>
      <c r="C16" s="160"/>
      <c r="D16" s="188"/>
      <c r="E16" s="160"/>
      <c r="F16" s="177"/>
      <c r="G16" s="178"/>
      <c r="H16" s="169"/>
      <c r="I16" s="177"/>
      <c r="J16" s="178"/>
      <c r="K16" s="173"/>
      <c r="L16" s="177"/>
      <c r="M16" s="178"/>
      <c r="N16" s="156"/>
      <c r="O16" s="156"/>
      <c r="P16" s="158"/>
    </row>
    <row r="17" spans="1:16" s="141" customFormat="1" ht="9.75" customHeight="1" x14ac:dyDescent="0.2">
      <c r="A17" s="160"/>
      <c r="B17" s="160"/>
      <c r="C17" s="160"/>
      <c r="D17" s="188"/>
      <c r="E17" s="160"/>
      <c r="F17" s="159" t="s">
        <v>17</v>
      </c>
      <c r="G17" s="159" t="s">
        <v>18</v>
      </c>
      <c r="H17" s="169"/>
      <c r="I17" s="171" t="s">
        <v>19</v>
      </c>
      <c r="J17" s="171" t="s">
        <v>18</v>
      </c>
      <c r="K17" s="173"/>
      <c r="L17" s="179" t="s">
        <v>20</v>
      </c>
      <c r="M17" s="179" t="s">
        <v>21</v>
      </c>
      <c r="N17" s="156"/>
      <c r="O17" s="156"/>
      <c r="P17" s="158"/>
    </row>
    <row r="18" spans="1:16" s="141" customFormat="1" ht="9.75" customHeight="1" x14ac:dyDescent="0.2">
      <c r="A18" s="160"/>
      <c r="B18" s="160"/>
      <c r="C18" s="160"/>
      <c r="D18" s="188"/>
      <c r="E18" s="160"/>
      <c r="F18" s="160"/>
      <c r="G18" s="160"/>
      <c r="H18" s="169"/>
      <c r="I18" s="160"/>
      <c r="J18" s="160"/>
      <c r="K18" s="173"/>
      <c r="L18" s="180"/>
      <c r="M18" s="180"/>
      <c r="N18" s="156"/>
      <c r="O18" s="156"/>
      <c r="P18" s="158"/>
    </row>
    <row r="19" spans="1:16" s="141" customFormat="1" ht="9.75" customHeight="1" x14ac:dyDescent="0.2">
      <c r="A19" s="160"/>
      <c r="B19" s="160"/>
      <c r="C19" s="160"/>
      <c r="D19" s="188"/>
      <c r="E19" s="160"/>
      <c r="F19" s="160"/>
      <c r="G19" s="160"/>
      <c r="H19" s="169"/>
      <c r="I19" s="160"/>
      <c r="J19" s="160"/>
      <c r="K19" s="173"/>
      <c r="L19" s="180"/>
      <c r="M19" s="180"/>
      <c r="N19" s="156"/>
      <c r="O19" s="156"/>
      <c r="P19" s="158"/>
    </row>
    <row r="20" spans="1:16" s="141" customFormat="1" ht="9.75" customHeight="1" x14ac:dyDescent="0.2">
      <c r="A20" s="161"/>
      <c r="B20" s="161"/>
      <c r="C20" s="161"/>
      <c r="D20" s="189"/>
      <c r="E20" s="161"/>
      <c r="F20" s="161"/>
      <c r="G20" s="161"/>
      <c r="H20" s="170"/>
      <c r="I20" s="161"/>
      <c r="J20" s="161"/>
      <c r="K20" s="174"/>
      <c r="L20" s="181"/>
      <c r="M20" s="181"/>
      <c r="N20" s="156"/>
      <c r="O20" s="156"/>
      <c r="P20" s="158"/>
    </row>
    <row r="21" spans="1:16" s="141" customFormat="1" ht="21.75" customHeight="1" x14ac:dyDescent="0.2">
      <c r="A21" s="142">
        <v>1</v>
      </c>
      <c r="B21" s="142">
        <v>2</v>
      </c>
      <c r="C21" s="142">
        <v>3</v>
      </c>
      <c r="D21" s="143">
        <v>4</v>
      </c>
      <c r="E21" s="142">
        <v>5</v>
      </c>
      <c r="F21" s="142">
        <v>6</v>
      </c>
      <c r="G21" s="142">
        <v>7</v>
      </c>
      <c r="H21" s="144">
        <v>8</v>
      </c>
      <c r="I21" s="142">
        <v>9</v>
      </c>
      <c r="J21" s="142">
        <v>10</v>
      </c>
      <c r="K21" s="136">
        <v>11</v>
      </c>
      <c r="L21" s="145">
        <v>12</v>
      </c>
      <c r="M21" s="145">
        <v>13</v>
      </c>
      <c r="N21" s="142">
        <v>14</v>
      </c>
      <c r="O21" s="142">
        <v>15</v>
      </c>
      <c r="P21" s="142">
        <v>18</v>
      </c>
    </row>
    <row r="22" spans="1:16" s="2" customFormat="1" ht="23.25" hidden="1" customHeight="1" x14ac:dyDescent="0.2">
      <c r="A22" s="148">
        <v>10001</v>
      </c>
      <c r="B22" s="26">
        <v>42.22</v>
      </c>
      <c r="C22" s="26">
        <v>42.22</v>
      </c>
      <c r="D22" s="27" t="s">
        <v>211</v>
      </c>
      <c r="E22" s="28" t="s">
        <v>99</v>
      </c>
      <c r="F22" s="28">
        <v>876</v>
      </c>
      <c r="G22" s="28" t="s">
        <v>533</v>
      </c>
      <c r="H22" s="25">
        <v>1</v>
      </c>
      <c r="I22" s="25">
        <v>12000000000</v>
      </c>
      <c r="J22" s="25" t="s">
        <v>129</v>
      </c>
      <c r="K22" s="137">
        <v>2877728.81</v>
      </c>
      <c r="L22" s="29">
        <v>42745</v>
      </c>
      <c r="M22" s="30">
        <v>42883</v>
      </c>
      <c r="N22" s="125" t="s">
        <v>609</v>
      </c>
      <c r="O22" s="25" t="s">
        <v>158</v>
      </c>
      <c r="P22" s="31" t="s">
        <v>157</v>
      </c>
    </row>
    <row r="23" spans="1:16" s="2" customFormat="1" ht="23.25" hidden="1" customHeight="1" x14ac:dyDescent="0.2">
      <c r="A23" s="148">
        <v>10002</v>
      </c>
      <c r="B23" s="26">
        <v>42.22</v>
      </c>
      <c r="C23" s="26">
        <v>42.22</v>
      </c>
      <c r="D23" s="27" t="s">
        <v>212</v>
      </c>
      <c r="E23" s="28" t="s">
        <v>99</v>
      </c>
      <c r="F23" s="28">
        <v>876</v>
      </c>
      <c r="G23" s="28" t="s">
        <v>533</v>
      </c>
      <c r="H23" s="25">
        <v>1</v>
      </c>
      <c r="I23" s="25">
        <v>12000000000</v>
      </c>
      <c r="J23" s="25" t="s">
        <v>129</v>
      </c>
      <c r="K23" s="137">
        <v>1546747.07</v>
      </c>
      <c r="L23" s="29">
        <v>42756</v>
      </c>
      <c r="M23" s="30">
        <v>42904</v>
      </c>
      <c r="N23" s="125" t="s">
        <v>609</v>
      </c>
      <c r="O23" s="25" t="s">
        <v>158</v>
      </c>
      <c r="P23" s="31" t="s">
        <v>157</v>
      </c>
    </row>
    <row r="24" spans="1:16" s="2" customFormat="1" ht="23.25" hidden="1" customHeight="1" x14ac:dyDescent="0.2">
      <c r="A24" s="148">
        <v>10003</v>
      </c>
      <c r="B24" s="26">
        <v>42.22</v>
      </c>
      <c r="C24" s="26">
        <v>42.22</v>
      </c>
      <c r="D24" s="27" t="s">
        <v>213</v>
      </c>
      <c r="E24" s="28" t="s">
        <v>99</v>
      </c>
      <c r="F24" s="28">
        <v>876</v>
      </c>
      <c r="G24" s="28" t="s">
        <v>533</v>
      </c>
      <c r="H24" s="25">
        <v>1</v>
      </c>
      <c r="I24" s="25">
        <v>12000000000</v>
      </c>
      <c r="J24" s="25" t="s">
        <v>129</v>
      </c>
      <c r="K24" s="137">
        <v>672500.9</v>
      </c>
      <c r="L24" s="29">
        <v>42745</v>
      </c>
      <c r="M24" s="30">
        <v>42896</v>
      </c>
      <c r="N24" s="125" t="s">
        <v>609</v>
      </c>
      <c r="O24" s="25" t="s">
        <v>158</v>
      </c>
      <c r="P24" s="31" t="s">
        <v>157</v>
      </c>
    </row>
    <row r="25" spans="1:16" s="2" customFormat="1" ht="23.25" hidden="1" customHeight="1" x14ac:dyDescent="0.2">
      <c r="A25" s="148">
        <v>10004</v>
      </c>
      <c r="B25" s="26">
        <v>42.22</v>
      </c>
      <c r="C25" s="26">
        <v>42.22</v>
      </c>
      <c r="D25" s="27" t="s">
        <v>214</v>
      </c>
      <c r="E25" s="28" t="s">
        <v>99</v>
      </c>
      <c r="F25" s="28">
        <v>876</v>
      </c>
      <c r="G25" s="28" t="s">
        <v>533</v>
      </c>
      <c r="H25" s="25">
        <v>1</v>
      </c>
      <c r="I25" s="25">
        <v>12000000000</v>
      </c>
      <c r="J25" s="25" t="s">
        <v>129</v>
      </c>
      <c r="K25" s="137">
        <v>2469577.83</v>
      </c>
      <c r="L25" s="29">
        <v>42745</v>
      </c>
      <c r="M25" s="30">
        <v>42883</v>
      </c>
      <c r="N25" s="125" t="s">
        <v>609</v>
      </c>
      <c r="O25" s="25" t="s">
        <v>158</v>
      </c>
      <c r="P25" s="31" t="s">
        <v>157</v>
      </c>
    </row>
    <row r="26" spans="1:16" s="2" customFormat="1" ht="23.25" hidden="1" customHeight="1" x14ac:dyDescent="0.2">
      <c r="A26" s="148">
        <v>10005</v>
      </c>
      <c r="B26" s="28" t="s">
        <v>581</v>
      </c>
      <c r="C26" s="28" t="s">
        <v>581</v>
      </c>
      <c r="D26" s="27" t="s">
        <v>215</v>
      </c>
      <c r="E26" s="28" t="s">
        <v>99</v>
      </c>
      <c r="F26" s="28" t="s">
        <v>614</v>
      </c>
      <c r="G26" s="28" t="s">
        <v>533</v>
      </c>
      <c r="H26" s="25" t="s">
        <v>615</v>
      </c>
      <c r="I26" s="25">
        <v>18000000000</v>
      </c>
      <c r="J26" s="28" t="s">
        <v>130</v>
      </c>
      <c r="K26" s="137">
        <v>2845974.6</v>
      </c>
      <c r="L26" s="29">
        <v>42744</v>
      </c>
      <c r="M26" s="30">
        <v>42926</v>
      </c>
      <c r="N26" s="28" t="s">
        <v>546</v>
      </c>
      <c r="O26" s="25" t="s">
        <v>158</v>
      </c>
      <c r="P26" s="31" t="s">
        <v>157</v>
      </c>
    </row>
    <row r="27" spans="1:16" s="2" customFormat="1" ht="23.25" hidden="1" customHeight="1" x14ac:dyDescent="0.2">
      <c r="A27" s="148">
        <v>10006</v>
      </c>
      <c r="B27" s="28" t="s">
        <v>581</v>
      </c>
      <c r="C27" s="28" t="s">
        <v>581</v>
      </c>
      <c r="D27" s="27" t="s">
        <v>216</v>
      </c>
      <c r="E27" s="28" t="s">
        <v>99</v>
      </c>
      <c r="F27" s="28" t="s">
        <v>614</v>
      </c>
      <c r="G27" s="28" t="s">
        <v>533</v>
      </c>
      <c r="H27" s="25" t="s">
        <v>615</v>
      </c>
      <c r="I27" s="25">
        <v>18000000000</v>
      </c>
      <c r="J27" s="25" t="s">
        <v>130</v>
      </c>
      <c r="K27" s="137">
        <v>9013329.5600000005</v>
      </c>
      <c r="L27" s="29">
        <v>42746</v>
      </c>
      <c r="M27" s="30">
        <v>42954</v>
      </c>
      <c r="N27" s="25" t="s">
        <v>611</v>
      </c>
      <c r="O27" s="25" t="s">
        <v>158</v>
      </c>
      <c r="P27" s="31" t="s">
        <v>157</v>
      </c>
    </row>
    <row r="28" spans="1:16" s="2" customFormat="1" ht="23.25" hidden="1" customHeight="1" x14ac:dyDescent="0.2">
      <c r="A28" s="148">
        <v>10007</v>
      </c>
      <c r="B28" s="28" t="s">
        <v>581</v>
      </c>
      <c r="C28" s="28" t="s">
        <v>581</v>
      </c>
      <c r="D28" s="27" t="s">
        <v>217</v>
      </c>
      <c r="E28" s="28" t="s">
        <v>99</v>
      </c>
      <c r="F28" s="28" t="s">
        <v>614</v>
      </c>
      <c r="G28" s="28" t="s">
        <v>533</v>
      </c>
      <c r="H28" s="25" t="s">
        <v>615</v>
      </c>
      <c r="I28" s="25">
        <v>18000000000</v>
      </c>
      <c r="J28" s="25" t="s">
        <v>130</v>
      </c>
      <c r="K28" s="137">
        <v>7301198.6699999999</v>
      </c>
      <c r="L28" s="29">
        <v>42746</v>
      </c>
      <c r="M28" s="30">
        <v>42954</v>
      </c>
      <c r="N28" s="25" t="s">
        <v>611</v>
      </c>
      <c r="O28" s="25" t="s">
        <v>158</v>
      </c>
      <c r="P28" s="31" t="s">
        <v>157</v>
      </c>
    </row>
    <row r="29" spans="1:16" s="2" customFormat="1" ht="23.25" hidden="1" customHeight="1" x14ac:dyDescent="0.2">
      <c r="A29" s="148">
        <v>10008</v>
      </c>
      <c r="B29" s="28" t="s">
        <v>581</v>
      </c>
      <c r="C29" s="28" t="s">
        <v>581</v>
      </c>
      <c r="D29" s="27" t="s">
        <v>218</v>
      </c>
      <c r="E29" s="28" t="s">
        <v>99</v>
      </c>
      <c r="F29" s="28" t="s">
        <v>614</v>
      </c>
      <c r="G29" s="28" t="s">
        <v>533</v>
      </c>
      <c r="H29" s="25" t="s">
        <v>615</v>
      </c>
      <c r="I29" s="25">
        <v>12000000000</v>
      </c>
      <c r="J29" s="25" t="s">
        <v>129</v>
      </c>
      <c r="K29" s="137">
        <v>1563231.07</v>
      </c>
      <c r="L29" s="29">
        <v>42744</v>
      </c>
      <c r="M29" s="30">
        <v>42926</v>
      </c>
      <c r="N29" s="28" t="s">
        <v>546</v>
      </c>
      <c r="O29" s="25" t="s">
        <v>158</v>
      </c>
      <c r="P29" s="31" t="s">
        <v>157</v>
      </c>
    </row>
    <row r="30" spans="1:16" s="2" customFormat="1" ht="23.25" customHeight="1" x14ac:dyDescent="0.2">
      <c r="A30" s="148">
        <v>10009</v>
      </c>
      <c r="B30" s="28" t="s">
        <v>191</v>
      </c>
      <c r="C30" s="28" t="s">
        <v>194</v>
      </c>
      <c r="D30" s="33" t="s">
        <v>173</v>
      </c>
      <c r="E30" s="28" t="s">
        <v>104</v>
      </c>
      <c r="F30" s="25">
        <v>796</v>
      </c>
      <c r="G30" s="25" t="s">
        <v>208</v>
      </c>
      <c r="H30" s="28" t="s">
        <v>124</v>
      </c>
      <c r="I30" s="28" t="s">
        <v>133</v>
      </c>
      <c r="J30" s="28" t="s">
        <v>131</v>
      </c>
      <c r="K30" s="137">
        <v>824899.24</v>
      </c>
      <c r="L30" s="29">
        <v>42744</v>
      </c>
      <c r="M30" s="30">
        <v>43174</v>
      </c>
      <c r="N30" s="125" t="s">
        <v>609</v>
      </c>
      <c r="O30" s="25" t="s">
        <v>158</v>
      </c>
      <c r="P30" s="31" t="s">
        <v>158</v>
      </c>
    </row>
    <row r="31" spans="1:16" s="2" customFormat="1" ht="23.25" hidden="1" customHeight="1" x14ac:dyDescent="0.2">
      <c r="A31" s="148">
        <v>10010</v>
      </c>
      <c r="B31" s="28" t="s">
        <v>381</v>
      </c>
      <c r="C31" s="28" t="s">
        <v>164</v>
      </c>
      <c r="D31" s="33" t="s">
        <v>174</v>
      </c>
      <c r="E31" s="28" t="s">
        <v>104</v>
      </c>
      <c r="F31" s="28">
        <v>876</v>
      </c>
      <c r="G31" s="28" t="s">
        <v>533</v>
      </c>
      <c r="H31" s="25">
        <v>1</v>
      </c>
      <c r="I31" s="28" t="s">
        <v>133</v>
      </c>
      <c r="J31" s="28" t="s">
        <v>548</v>
      </c>
      <c r="K31" s="137">
        <v>5832859.0600000015</v>
      </c>
      <c r="L31" s="29">
        <v>42744</v>
      </c>
      <c r="M31" s="30">
        <v>43174</v>
      </c>
      <c r="N31" s="28" t="s">
        <v>547</v>
      </c>
      <c r="O31" s="25" t="s">
        <v>158</v>
      </c>
      <c r="P31" s="31" t="s">
        <v>157</v>
      </c>
    </row>
    <row r="32" spans="1:16" s="2" customFormat="1" ht="23.25" hidden="1" customHeight="1" x14ac:dyDescent="0.2">
      <c r="A32" s="148">
        <v>10011</v>
      </c>
      <c r="B32" s="28" t="s">
        <v>382</v>
      </c>
      <c r="C32" s="28" t="s">
        <v>196</v>
      </c>
      <c r="D32" s="33" t="s">
        <v>56</v>
      </c>
      <c r="E32" s="28" t="s">
        <v>104</v>
      </c>
      <c r="F32" s="25" t="s">
        <v>152</v>
      </c>
      <c r="G32" s="25" t="s">
        <v>149</v>
      </c>
      <c r="H32" s="28" t="s">
        <v>124</v>
      </c>
      <c r="I32" s="25">
        <v>18000000000</v>
      </c>
      <c r="J32" s="28" t="s">
        <v>130</v>
      </c>
      <c r="K32" s="137">
        <v>4999999.9099999983</v>
      </c>
      <c r="L32" s="29">
        <v>42744</v>
      </c>
      <c r="M32" s="30">
        <v>43174</v>
      </c>
      <c r="N32" s="125" t="s">
        <v>609</v>
      </c>
      <c r="O32" s="25" t="s">
        <v>158</v>
      </c>
      <c r="P32" s="31" t="s">
        <v>157</v>
      </c>
    </row>
    <row r="33" spans="1:16" s="2" customFormat="1" ht="23.25" hidden="1" customHeight="1" x14ac:dyDescent="0.2">
      <c r="A33" s="148">
        <v>10012</v>
      </c>
      <c r="B33" s="28" t="s">
        <v>193</v>
      </c>
      <c r="C33" s="28" t="s">
        <v>164</v>
      </c>
      <c r="D33" s="33" t="s">
        <v>177</v>
      </c>
      <c r="E33" s="28" t="s">
        <v>104</v>
      </c>
      <c r="F33" s="25">
        <v>796</v>
      </c>
      <c r="G33" s="25" t="s">
        <v>208</v>
      </c>
      <c r="H33" s="28" t="s">
        <v>124</v>
      </c>
      <c r="I33" s="28" t="s">
        <v>133</v>
      </c>
      <c r="J33" s="28" t="s">
        <v>131</v>
      </c>
      <c r="K33" s="137">
        <v>3093920.18</v>
      </c>
      <c r="L33" s="29">
        <v>42744</v>
      </c>
      <c r="M33" s="30">
        <v>43174</v>
      </c>
      <c r="N33" s="125" t="s">
        <v>609</v>
      </c>
      <c r="O33" s="25" t="s">
        <v>158</v>
      </c>
      <c r="P33" s="31" t="s">
        <v>157</v>
      </c>
    </row>
    <row r="34" spans="1:16" s="2" customFormat="1" ht="23.25" hidden="1" customHeight="1" x14ac:dyDescent="0.2">
      <c r="A34" s="148">
        <v>10013</v>
      </c>
      <c r="B34" s="28" t="s">
        <v>163</v>
      </c>
      <c r="C34" s="28" t="s">
        <v>198</v>
      </c>
      <c r="D34" s="33" t="s">
        <v>179</v>
      </c>
      <c r="E34" s="28" t="s">
        <v>104</v>
      </c>
      <c r="F34" s="28">
        <v>876</v>
      </c>
      <c r="G34" s="28" t="s">
        <v>533</v>
      </c>
      <c r="H34" s="25">
        <v>1</v>
      </c>
      <c r="I34" s="28" t="s">
        <v>133</v>
      </c>
      <c r="J34" s="28" t="s">
        <v>548</v>
      </c>
      <c r="K34" s="137">
        <v>22711113.269999992</v>
      </c>
      <c r="L34" s="29">
        <v>42744</v>
      </c>
      <c r="M34" s="30">
        <v>43174</v>
      </c>
      <c r="N34" s="28" t="s">
        <v>547</v>
      </c>
      <c r="O34" s="25" t="s">
        <v>158</v>
      </c>
      <c r="P34" s="31" t="s">
        <v>157</v>
      </c>
    </row>
    <row r="35" spans="1:16" s="2" customFormat="1" ht="23.25" customHeight="1" x14ac:dyDescent="0.2">
      <c r="A35" s="148">
        <v>10014</v>
      </c>
      <c r="B35" s="28" t="s">
        <v>162</v>
      </c>
      <c r="C35" s="28" t="s">
        <v>164</v>
      </c>
      <c r="D35" s="33" t="s">
        <v>180</v>
      </c>
      <c r="E35" s="28" t="s">
        <v>104</v>
      </c>
      <c r="F35" s="28">
        <v>876</v>
      </c>
      <c r="G35" s="28" t="s">
        <v>533</v>
      </c>
      <c r="H35" s="25">
        <v>1</v>
      </c>
      <c r="I35" s="28" t="s">
        <v>133</v>
      </c>
      <c r="J35" s="28" t="s">
        <v>549</v>
      </c>
      <c r="K35" s="137">
        <v>1288880.9800000018</v>
      </c>
      <c r="L35" s="29">
        <v>42744</v>
      </c>
      <c r="M35" s="30">
        <v>43174</v>
      </c>
      <c r="N35" s="125" t="s">
        <v>609</v>
      </c>
      <c r="O35" s="25" t="s">
        <v>158</v>
      </c>
      <c r="P35" s="31" t="s">
        <v>158</v>
      </c>
    </row>
    <row r="36" spans="1:16" s="2" customFormat="1" ht="23.25" customHeight="1" x14ac:dyDescent="0.2">
      <c r="A36" s="148">
        <v>10015</v>
      </c>
      <c r="B36" s="28" t="s">
        <v>383</v>
      </c>
      <c r="C36" s="28" t="s">
        <v>199</v>
      </c>
      <c r="D36" s="33" t="s">
        <v>181</v>
      </c>
      <c r="E36" s="28" t="s">
        <v>104</v>
      </c>
      <c r="F36" s="28">
        <v>876</v>
      </c>
      <c r="G36" s="28" t="s">
        <v>533</v>
      </c>
      <c r="H36" s="25">
        <v>1</v>
      </c>
      <c r="I36" s="28" t="s">
        <v>133</v>
      </c>
      <c r="J36" s="28" t="s">
        <v>549</v>
      </c>
      <c r="K36" s="137">
        <v>5523282.6800000053</v>
      </c>
      <c r="L36" s="29">
        <v>42744</v>
      </c>
      <c r="M36" s="30">
        <v>43174</v>
      </c>
      <c r="N36" s="125" t="s">
        <v>609</v>
      </c>
      <c r="O36" s="25" t="s">
        <v>158</v>
      </c>
      <c r="P36" s="31" t="s">
        <v>158</v>
      </c>
    </row>
    <row r="37" spans="1:16" s="2" customFormat="1" ht="23.25" customHeight="1" x14ac:dyDescent="0.2">
      <c r="A37" s="148">
        <v>10016</v>
      </c>
      <c r="B37" s="28" t="s">
        <v>384</v>
      </c>
      <c r="C37" s="28" t="s">
        <v>200</v>
      </c>
      <c r="D37" s="33" t="s">
        <v>182</v>
      </c>
      <c r="E37" s="28" t="s">
        <v>104</v>
      </c>
      <c r="F37" s="25" t="s">
        <v>534</v>
      </c>
      <c r="G37" s="25" t="s">
        <v>125</v>
      </c>
      <c r="H37" s="28" t="s">
        <v>124</v>
      </c>
      <c r="I37" s="28" t="s">
        <v>133</v>
      </c>
      <c r="J37" s="28" t="s">
        <v>549</v>
      </c>
      <c r="K37" s="137">
        <v>1145346.4700000002</v>
      </c>
      <c r="L37" s="29">
        <v>42744</v>
      </c>
      <c r="M37" s="30">
        <v>43174</v>
      </c>
      <c r="N37" s="125" t="s">
        <v>609</v>
      </c>
      <c r="O37" s="25" t="s">
        <v>158</v>
      </c>
      <c r="P37" s="31" t="s">
        <v>158</v>
      </c>
    </row>
    <row r="38" spans="1:16" s="2" customFormat="1" ht="23.25" hidden="1" customHeight="1" x14ac:dyDescent="0.2">
      <c r="A38" s="148">
        <v>10017</v>
      </c>
      <c r="B38" s="28" t="s">
        <v>162</v>
      </c>
      <c r="C38" s="28" t="s">
        <v>165</v>
      </c>
      <c r="D38" s="33" t="s">
        <v>183</v>
      </c>
      <c r="E38" s="28" t="s">
        <v>104</v>
      </c>
      <c r="F38" s="25" t="s">
        <v>534</v>
      </c>
      <c r="G38" s="25" t="s">
        <v>125</v>
      </c>
      <c r="H38" s="28" t="s">
        <v>124</v>
      </c>
      <c r="I38" s="28" t="s">
        <v>133</v>
      </c>
      <c r="J38" s="28" t="s">
        <v>549</v>
      </c>
      <c r="K38" s="137">
        <v>10892565.189999999</v>
      </c>
      <c r="L38" s="29">
        <v>42744</v>
      </c>
      <c r="M38" s="30">
        <v>43174</v>
      </c>
      <c r="N38" s="28" t="s">
        <v>546</v>
      </c>
      <c r="O38" s="25" t="s">
        <v>158</v>
      </c>
      <c r="P38" s="31" t="s">
        <v>157</v>
      </c>
    </row>
    <row r="39" spans="1:16" s="2" customFormat="1" ht="23.25" hidden="1" customHeight="1" x14ac:dyDescent="0.2">
      <c r="A39" s="148">
        <v>10018</v>
      </c>
      <c r="B39" s="28" t="s">
        <v>161</v>
      </c>
      <c r="C39" s="28" t="s">
        <v>168</v>
      </c>
      <c r="D39" s="33" t="s">
        <v>184</v>
      </c>
      <c r="E39" s="28" t="s">
        <v>104</v>
      </c>
      <c r="F39" s="25">
        <v>796</v>
      </c>
      <c r="G39" s="25" t="s">
        <v>208</v>
      </c>
      <c r="H39" s="28" t="s">
        <v>124</v>
      </c>
      <c r="I39" s="28" t="s">
        <v>133</v>
      </c>
      <c r="J39" s="28" t="s">
        <v>131</v>
      </c>
      <c r="K39" s="137">
        <v>825573.29</v>
      </c>
      <c r="L39" s="29">
        <v>42744</v>
      </c>
      <c r="M39" s="30">
        <v>43174</v>
      </c>
      <c r="N39" s="28" t="s">
        <v>546</v>
      </c>
      <c r="O39" s="25" t="s">
        <v>158</v>
      </c>
      <c r="P39" s="31" t="s">
        <v>157</v>
      </c>
    </row>
    <row r="40" spans="1:16" s="2" customFormat="1" ht="23.25" customHeight="1" x14ac:dyDescent="0.2">
      <c r="A40" s="148">
        <v>10019</v>
      </c>
      <c r="B40" s="28" t="s">
        <v>209</v>
      </c>
      <c r="C40" s="28" t="s">
        <v>171</v>
      </c>
      <c r="D40" s="33" t="s">
        <v>186</v>
      </c>
      <c r="E40" s="28" t="s">
        <v>104</v>
      </c>
      <c r="F40" s="25">
        <v>796</v>
      </c>
      <c r="G40" s="25" t="s">
        <v>208</v>
      </c>
      <c r="H40" s="28" t="s">
        <v>124</v>
      </c>
      <c r="I40" s="25">
        <v>12000000000</v>
      </c>
      <c r="J40" s="28" t="s">
        <v>129</v>
      </c>
      <c r="K40" s="137">
        <v>34029123.200000003</v>
      </c>
      <c r="L40" s="29">
        <v>42744</v>
      </c>
      <c r="M40" s="30">
        <v>43174</v>
      </c>
      <c r="N40" s="25" t="s">
        <v>611</v>
      </c>
      <c r="O40" s="25" t="s">
        <v>158</v>
      </c>
      <c r="P40" s="31" t="s">
        <v>158</v>
      </c>
    </row>
    <row r="41" spans="1:16" s="2" customFormat="1" ht="23.25" customHeight="1" x14ac:dyDescent="0.2">
      <c r="A41" s="148">
        <v>10020</v>
      </c>
      <c r="B41" s="28" t="s">
        <v>209</v>
      </c>
      <c r="C41" s="28" t="s">
        <v>171</v>
      </c>
      <c r="D41" s="33" t="s">
        <v>186</v>
      </c>
      <c r="E41" s="28" t="s">
        <v>104</v>
      </c>
      <c r="F41" s="25" t="s">
        <v>155</v>
      </c>
      <c r="G41" s="25" t="s">
        <v>208</v>
      </c>
      <c r="H41" s="28" t="s">
        <v>124</v>
      </c>
      <c r="I41" s="25">
        <v>18000000000</v>
      </c>
      <c r="J41" s="28" t="s">
        <v>130</v>
      </c>
      <c r="K41" s="137">
        <v>9999479.2599999998</v>
      </c>
      <c r="L41" s="29">
        <v>42744</v>
      </c>
      <c r="M41" s="30">
        <v>43174</v>
      </c>
      <c r="N41" s="125" t="s">
        <v>609</v>
      </c>
      <c r="O41" s="25" t="s">
        <v>158</v>
      </c>
      <c r="P41" s="31" t="s">
        <v>158</v>
      </c>
    </row>
    <row r="42" spans="1:16" s="2" customFormat="1" ht="23.25" customHeight="1" x14ac:dyDescent="0.2">
      <c r="A42" s="148">
        <v>10021</v>
      </c>
      <c r="B42" s="28" t="s">
        <v>209</v>
      </c>
      <c r="C42" s="28" t="s">
        <v>171</v>
      </c>
      <c r="D42" s="33" t="s">
        <v>186</v>
      </c>
      <c r="E42" s="28" t="s">
        <v>104</v>
      </c>
      <c r="F42" s="25">
        <v>796</v>
      </c>
      <c r="G42" s="25" t="s">
        <v>208</v>
      </c>
      <c r="H42" s="28" t="s">
        <v>124</v>
      </c>
      <c r="I42" s="28" t="s">
        <v>133</v>
      </c>
      <c r="J42" s="28" t="s">
        <v>131</v>
      </c>
      <c r="K42" s="137">
        <v>13216424.01</v>
      </c>
      <c r="L42" s="29">
        <v>42744</v>
      </c>
      <c r="M42" s="30">
        <v>43174</v>
      </c>
      <c r="N42" s="25" t="s">
        <v>611</v>
      </c>
      <c r="O42" s="25" t="s">
        <v>158</v>
      </c>
      <c r="P42" s="31" t="s">
        <v>158</v>
      </c>
    </row>
    <row r="43" spans="1:16" s="2" customFormat="1" ht="23.25" hidden="1" customHeight="1" x14ac:dyDescent="0.2">
      <c r="A43" s="148">
        <v>10022</v>
      </c>
      <c r="B43" s="28" t="s">
        <v>385</v>
      </c>
      <c r="C43" s="28" t="s">
        <v>164</v>
      </c>
      <c r="D43" s="33" t="s">
        <v>187</v>
      </c>
      <c r="E43" s="28" t="s">
        <v>104</v>
      </c>
      <c r="F43" s="25" t="s">
        <v>155</v>
      </c>
      <c r="G43" s="25" t="s">
        <v>208</v>
      </c>
      <c r="H43" s="28" t="s">
        <v>124</v>
      </c>
      <c r="I43" s="28" t="s">
        <v>133</v>
      </c>
      <c r="J43" s="28" t="s">
        <v>549</v>
      </c>
      <c r="K43" s="137">
        <v>1026856.5900000001</v>
      </c>
      <c r="L43" s="29">
        <v>42744</v>
      </c>
      <c r="M43" s="30">
        <v>43174</v>
      </c>
      <c r="N43" s="28" t="s">
        <v>547</v>
      </c>
      <c r="O43" s="25" t="s">
        <v>158</v>
      </c>
      <c r="P43" s="31" t="s">
        <v>157</v>
      </c>
    </row>
    <row r="44" spans="1:16" s="2" customFormat="1" ht="23.25" hidden="1" customHeight="1" x14ac:dyDescent="0.2">
      <c r="A44" s="148">
        <v>10023</v>
      </c>
      <c r="B44" s="28" t="s">
        <v>168</v>
      </c>
      <c r="C44" s="28" t="s">
        <v>170</v>
      </c>
      <c r="D44" s="33" t="s">
        <v>59</v>
      </c>
      <c r="E44" s="28" t="s">
        <v>104</v>
      </c>
      <c r="F44" s="28">
        <v>876</v>
      </c>
      <c r="G44" s="28" t="s">
        <v>533</v>
      </c>
      <c r="H44" s="25">
        <v>1</v>
      </c>
      <c r="I44" s="28" t="s">
        <v>133</v>
      </c>
      <c r="J44" s="28" t="s">
        <v>548</v>
      </c>
      <c r="K44" s="137">
        <v>2732884.45</v>
      </c>
      <c r="L44" s="29">
        <v>42744</v>
      </c>
      <c r="M44" s="30">
        <v>43174</v>
      </c>
      <c r="N44" s="28" t="s">
        <v>547</v>
      </c>
      <c r="O44" s="25" t="s">
        <v>158</v>
      </c>
      <c r="P44" s="31" t="s">
        <v>157</v>
      </c>
    </row>
    <row r="45" spans="1:16" s="2" customFormat="1" ht="23.25" hidden="1" customHeight="1" x14ac:dyDescent="0.2">
      <c r="A45" s="148">
        <v>10024</v>
      </c>
      <c r="B45" s="28" t="s">
        <v>162</v>
      </c>
      <c r="C45" s="28" t="s">
        <v>165</v>
      </c>
      <c r="D45" s="33" t="s">
        <v>58</v>
      </c>
      <c r="E45" s="28" t="s">
        <v>104</v>
      </c>
      <c r="F45" s="36" t="s">
        <v>205</v>
      </c>
      <c r="G45" s="25" t="s">
        <v>206</v>
      </c>
      <c r="H45" s="28" t="s">
        <v>124</v>
      </c>
      <c r="I45" s="28" t="s">
        <v>133</v>
      </c>
      <c r="J45" s="28" t="s">
        <v>548</v>
      </c>
      <c r="K45" s="137">
        <v>37750421.319999985</v>
      </c>
      <c r="L45" s="29">
        <v>42744</v>
      </c>
      <c r="M45" s="30">
        <v>43174</v>
      </c>
      <c r="N45" s="28" t="s">
        <v>547</v>
      </c>
      <c r="O45" s="25" t="s">
        <v>158</v>
      </c>
      <c r="P45" s="31" t="s">
        <v>157</v>
      </c>
    </row>
    <row r="46" spans="1:16" s="2" customFormat="1" ht="23.25" hidden="1" customHeight="1" x14ac:dyDescent="0.2">
      <c r="A46" s="148">
        <v>10025</v>
      </c>
      <c r="B46" s="28" t="s">
        <v>163</v>
      </c>
      <c r="C46" s="28" t="s">
        <v>167</v>
      </c>
      <c r="D46" s="33" t="s">
        <v>219</v>
      </c>
      <c r="E46" s="28" t="s">
        <v>104</v>
      </c>
      <c r="F46" s="25">
        <v>796</v>
      </c>
      <c r="G46" s="25" t="s">
        <v>208</v>
      </c>
      <c r="H46" s="28" t="s">
        <v>124</v>
      </c>
      <c r="I46" s="28" t="s">
        <v>133</v>
      </c>
      <c r="J46" s="28" t="s">
        <v>548</v>
      </c>
      <c r="K46" s="137">
        <v>6214722.0599999987</v>
      </c>
      <c r="L46" s="29">
        <v>42744</v>
      </c>
      <c r="M46" s="30">
        <v>43174</v>
      </c>
      <c r="N46" s="28" t="s">
        <v>547</v>
      </c>
      <c r="O46" s="25" t="s">
        <v>158</v>
      </c>
      <c r="P46" s="31" t="s">
        <v>157</v>
      </c>
    </row>
    <row r="47" spans="1:16" s="2" customFormat="1" ht="23.25" hidden="1" customHeight="1" x14ac:dyDescent="0.2">
      <c r="A47" s="148">
        <v>20001</v>
      </c>
      <c r="B47" s="26">
        <v>42.22</v>
      </c>
      <c r="C47" s="26">
        <v>42.22</v>
      </c>
      <c r="D47" s="27" t="s">
        <v>220</v>
      </c>
      <c r="E47" s="28" t="s">
        <v>99</v>
      </c>
      <c r="F47" s="28">
        <v>876</v>
      </c>
      <c r="G47" s="28" t="s">
        <v>533</v>
      </c>
      <c r="H47" s="25">
        <v>1</v>
      </c>
      <c r="I47" s="28" t="s">
        <v>133</v>
      </c>
      <c r="J47" s="25" t="s">
        <v>131</v>
      </c>
      <c r="K47" s="137">
        <v>2975887.1989542912</v>
      </c>
      <c r="L47" s="29">
        <v>42745</v>
      </c>
      <c r="M47" s="30">
        <v>42883</v>
      </c>
      <c r="N47" s="125" t="s">
        <v>609</v>
      </c>
      <c r="O47" s="25" t="s">
        <v>158</v>
      </c>
      <c r="P47" s="31" t="s">
        <v>157</v>
      </c>
    </row>
    <row r="48" spans="1:16" s="2" customFormat="1" ht="23.25" hidden="1" customHeight="1" x14ac:dyDescent="0.2">
      <c r="A48" s="148">
        <v>20002</v>
      </c>
      <c r="B48" s="26">
        <v>42.22</v>
      </c>
      <c r="C48" s="26">
        <v>42.22</v>
      </c>
      <c r="D48" s="27" t="s">
        <v>221</v>
      </c>
      <c r="E48" s="28" t="s">
        <v>99</v>
      </c>
      <c r="F48" s="28">
        <v>876</v>
      </c>
      <c r="G48" s="28" t="s">
        <v>533</v>
      </c>
      <c r="H48" s="25">
        <v>1</v>
      </c>
      <c r="I48" s="28" t="s">
        <v>133</v>
      </c>
      <c r="J48" s="25" t="s">
        <v>131</v>
      </c>
      <c r="K48" s="137">
        <v>4961306.1059999997</v>
      </c>
      <c r="L48" s="29">
        <v>42745</v>
      </c>
      <c r="M48" s="30">
        <v>42883</v>
      </c>
      <c r="N48" s="125" t="s">
        <v>609</v>
      </c>
      <c r="O48" s="25" t="s">
        <v>158</v>
      </c>
      <c r="P48" s="31" t="s">
        <v>157</v>
      </c>
    </row>
    <row r="49" spans="1:16" s="2" customFormat="1" ht="23.25" hidden="1" customHeight="1" x14ac:dyDescent="0.2">
      <c r="A49" s="148">
        <v>20003</v>
      </c>
      <c r="B49" s="26">
        <v>42.22</v>
      </c>
      <c r="C49" s="26">
        <v>42.22</v>
      </c>
      <c r="D49" s="27" t="s">
        <v>222</v>
      </c>
      <c r="E49" s="28" t="s">
        <v>99</v>
      </c>
      <c r="F49" s="28">
        <v>876</v>
      </c>
      <c r="G49" s="28" t="s">
        <v>533</v>
      </c>
      <c r="H49" s="25">
        <v>1</v>
      </c>
      <c r="I49" s="28" t="s">
        <v>133</v>
      </c>
      <c r="J49" s="25" t="s">
        <v>131</v>
      </c>
      <c r="K49" s="137">
        <v>6333566.6988447448</v>
      </c>
      <c r="L49" s="29">
        <v>42746</v>
      </c>
      <c r="M49" s="30">
        <v>42954</v>
      </c>
      <c r="N49" s="125" t="s">
        <v>609</v>
      </c>
      <c r="O49" s="25" t="s">
        <v>158</v>
      </c>
      <c r="P49" s="31" t="s">
        <v>157</v>
      </c>
    </row>
    <row r="50" spans="1:16" s="2" customFormat="1" ht="23.25" hidden="1" customHeight="1" x14ac:dyDescent="0.2">
      <c r="A50" s="148">
        <v>20004</v>
      </c>
      <c r="B50" s="26">
        <v>42.22</v>
      </c>
      <c r="C50" s="26">
        <v>42.22</v>
      </c>
      <c r="D50" s="27" t="s">
        <v>223</v>
      </c>
      <c r="E50" s="28" t="s">
        <v>99</v>
      </c>
      <c r="F50" s="28">
        <v>876</v>
      </c>
      <c r="G50" s="28" t="s">
        <v>533</v>
      </c>
      <c r="H50" s="25">
        <v>1</v>
      </c>
      <c r="I50" s="28" t="s">
        <v>133</v>
      </c>
      <c r="J50" s="25" t="s">
        <v>131</v>
      </c>
      <c r="K50" s="137">
        <v>3910650.0858487119</v>
      </c>
      <c r="L50" s="29">
        <v>42745</v>
      </c>
      <c r="M50" s="30">
        <v>42883</v>
      </c>
      <c r="N50" s="125" t="s">
        <v>609</v>
      </c>
      <c r="O50" s="25" t="s">
        <v>158</v>
      </c>
      <c r="P50" s="31" t="s">
        <v>157</v>
      </c>
    </row>
    <row r="51" spans="1:16" s="2" customFormat="1" ht="23.25" hidden="1" customHeight="1" x14ac:dyDescent="0.2">
      <c r="A51" s="148">
        <v>20005</v>
      </c>
      <c r="B51" s="26">
        <v>42.22</v>
      </c>
      <c r="C51" s="26">
        <v>42.22</v>
      </c>
      <c r="D51" s="27" t="s">
        <v>224</v>
      </c>
      <c r="E51" s="32" t="s">
        <v>99</v>
      </c>
      <c r="F51" s="28">
        <v>876</v>
      </c>
      <c r="G51" s="28" t="s">
        <v>533</v>
      </c>
      <c r="H51" s="25">
        <v>1</v>
      </c>
      <c r="I51" s="28" t="s">
        <v>133</v>
      </c>
      <c r="J51" s="25" t="s">
        <v>131</v>
      </c>
      <c r="K51" s="137">
        <v>10121008.17</v>
      </c>
      <c r="L51" s="29">
        <v>42746</v>
      </c>
      <c r="M51" s="37">
        <v>42954</v>
      </c>
      <c r="N51" s="25" t="s">
        <v>611</v>
      </c>
      <c r="O51" s="25" t="s">
        <v>158</v>
      </c>
      <c r="P51" s="31" t="s">
        <v>157</v>
      </c>
    </row>
    <row r="52" spans="1:16" s="2" customFormat="1" ht="23.25" hidden="1" customHeight="1" x14ac:dyDescent="0.2">
      <c r="A52" s="148">
        <v>20006</v>
      </c>
      <c r="B52" s="26">
        <v>42.22</v>
      </c>
      <c r="C52" s="26">
        <v>42.22</v>
      </c>
      <c r="D52" s="27" t="s">
        <v>225</v>
      </c>
      <c r="E52" s="28" t="s">
        <v>99</v>
      </c>
      <c r="F52" s="28">
        <v>876</v>
      </c>
      <c r="G52" s="28" t="s">
        <v>533</v>
      </c>
      <c r="H52" s="25">
        <v>1</v>
      </c>
      <c r="I52" s="28">
        <v>85000000000</v>
      </c>
      <c r="J52" s="25" t="s">
        <v>135</v>
      </c>
      <c r="K52" s="137">
        <v>4068009.53</v>
      </c>
      <c r="L52" s="29">
        <v>42745</v>
      </c>
      <c r="M52" s="30">
        <v>42883</v>
      </c>
      <c r="N52" s="125" t="s">
        <v>609</v>
      </c>
      <c r="O52" s="25" t="s">
        <v>158</v>
      </c>
      <c r="P52" s="31" t="s">
        <v>157</v>
      </c>
    </row>
    <row r="53" spans="1:16" s="2" customFormat="1" ht="23.25" hidden="1" customHeight="1" x14ac:dyDescent="0.2">
      <c r="A53" s="149">
        <v>20007</v>
      </c>
      <c r="B53" s="26">
        <v>42.22</v>
      </c>
      <c r="C53" s="26">
        <v>42.22</v>
      </c>
      <c r="D53" s="27" t="s">
        <v>226</v>
      </c>
      <c r="E53" s="28" t="s">
        <v>99</v>
      </c>
      <c r="F53" s="28">
        <v>876</v>
      </c>
      <c r="G53" s="28" t="s">
        <v>533</v>
      </c>
      <c r="H53" s="25">
        <v>1</v>
      </c>
      <c r="I53" s="25">
        <v>18000000000</v>
      </c>
      <c r="J53" s="28" t="s">
        <v>130</v>
      </c>
      <c r="K53" s="137">
        <v>1963855.9113360122</v>
      </c>
      <c r="L53" s="29">
        <v>42756</v>
      </c>
      <c r="M53" s="30">
        <v>42904</v>
      </c>
      <c r="N53" s="125" t="s">
        <v>609</v>
      </c>
      <c r="O53" s="25" t="s">
        <v>158</v>
      </c>
      <c r="P53" s="31" t="s">
        <v>157</v>
      </c>
    </row>
    <row r="54" spans="1:16" s="2" customFormat="1" ht="23.25" hidden="1" customHeight="1" x14ac:dyDescent="0.2">
      <c r="A54" s="149">
        <v>20008</v>
      </c>
      <c r="B54" s="28" t="s">
        <v>581</v>
      </c>
      <c r="C54" s="28" t="s">
        <v>581</v>
      </c>
      <c r="D54" s="27" t="s">
        <v>227</v>
      </c>
      <c r="E54" s="28" t="s">
        <v>99</v>
      </c>
      <c r="F54" s="28" t="s">
        <v>614</v>
      </c>
      <c r="G54" s="28" t="s">
        <v>533</v>
      </c>
      <c r="H54" s="25" t="s">
        <v>615</v>
      </c>
      <c r="I54" s="25">
        <v>18000000000</v>
      </c>
      <c r="J54" s="28" t="s">
        <v>130</v>
      </c>
      <c r="K54" s="137">
        <v>902444.68</v>
      </c>
      <c r="L54" s="29">
        <v>42756</v>
      </c>
      <c r="M54" s="30">
        <v>42904</v>
      </c>
      <c r="N54" s="125" t="s">
        <v>609</v>
      </c>
      <c r="O54" s="25" t="s">
        <v>158</v>
      </c>
      <c r="P54" s="31" t="s">
        <v>157</v>
      </c>
    </row>
    <row r="55" spans="1:16" s="2" customFormat="1" ht="23.25" hidden="1" customHeight="1" x14ac:dyDescent="0.2">
      <c r="A55" s="149">
        <f>A54+1</f>
        <v>20009</v>
      </c>
      <c r="B55" s="26">
        <v>42.22</v>
      </c>
      <c r="C55" s="26">
        <v>42.22</v>
      </c>
      <c r="D55" s="27" t="s">
        <v>228</v>
      </c>
      <c r="E55" s="28" t="s">
        <v>99</v>
      </c>
      <c r="F55" s="28">
        <v>876</v>
      </c>
      <c r="G55" s="28" t="s">
        <v>533</v>
      </c>
      <c r="H55" s="25">
        <v>1</v>
      </c>
      <c r="I55" s="28" t="s">
        <v>133</v>
      </c>
      <c r="J55" s="28"/>
      <c r="K55" s="137">
        <v>7556966.7999999998</v>
      </c>
      <c r="L55" s="29">
        <v>42758</v>
      </c>
      <c r="M55" s="30">
        <v>42916</v>
      </c>
      <c r="N55" s="125" t="s">
        <v>609</v>
      </c>
      <c r="O55" s="25" t="s">
        <v>158</v>
      </c>
      <c r="P55" s="31" t="s">
        <v>157</v>
      </c>
    </row>
    <row r="56" spans="1:16" s="2" customFormat="1" ht="23.25" hidden="1" customHeight="1" x14ac:dyDescent="0.2">
      <c r="A56" s="149">
        <f t="shared" ref="A56:A96" si="0">A55+1</f>
        <v>20010</v>
      </c>
      <c r="B56" s="26">
        <v>42.22</v>
      </c>
      <c r="C56" s="26">
        <v>42.22</v>
      </c>
      <c r="D56" s="27" t="s">
        <v>229</v>
      </c>
      <c r="E56" s="28" t="s">
        <v>99</v>
      </c>
      <c r="F56" s="28">
        <v>876</v>
      </c>
      <c r="G56" s="28" t="s">
        <v>533</v>
      </c>
      <c r="H56" s="25">
        <v>1</v>
      </c>
      <c r="I56" s="28" t="s">
        <v>133</v>
      </c>
      <c r="J56" s="28" t="s">
        <v>131</v>
      </c>
      <c r="K56" s="137">
        <v>4363029.5505999997</v>
      </c>
      <c r="L56" s="29">
        <v>42745</v>
      </c>
      <c r="M56" s="30">
        <v>42883</v>
      </c>
      <c r="N56" s="125" t="s">
        <v>609</v>
      </c>
      <c r="O56" s="25" t="s">
        <v>158</v>
      </c>
      <c r="P56" s="31" t="s">
        <v>157</v>
      </c>
    </row>
    <row r="57" spans="1:16" s="2" customFormat="1" ht="23.25" hidden="1" customHeight="1" x14ac:dyDescent="0.2">
      <c r="A57" s="149">
        <f t="shared" si="0"/>
        <v>20011</v>
      </c>
      <c r="B57" s="26">
        <v>42.22</v>
      </c>
      <c r="C57" s="26">
        <v>42.22</v>
      </c>
      <c r="D57" s="27" t="s">
        <v>230</v>
      </c>
      <c r="E57" s="28" t="s">
        <v>99</v>
      </c>
      <c r="F57" s="28">
        <v>876</v>
      </c>
      <c r="G57" s="28" t="s">
        <v>533</v>
      </c>
      <c r="H57" s="25">
        <v>1</v>
      </c>
      <c r="I57" s="28" t="s">
        <v>133</v>
      </c>
      <c r="J57" s="28" t="s">
        <v>131</v>
      </c>
      <c r="K57" s="137">
        <v>2991332.2375999996</v>
      </c>
      <c r="L57" s="29">
        <v>42745</v>
      </c>
      <c r="M57" s="30">
        <v>42883</v>
      </c>
      <c r="N57" s="125" t="s">
        <v>609</v>
      </c>
      <c r="O57" s="25" t="s">
        <v>158</v>
      </c>
      <c r="P57" s="31" t="s">
        <v>157</v>
      </c>
    </row>
    <row r="58" spans="1:16" s="2" customFormat="1" ht="23.25" hidden="1" customHeight="1" x14ac:dyDescent="0.2">
      <c r="A58" s="149">
        <f t="shared" si="0"/>
        <v>20012</v>
      </c>
      <c r="B58" s="26">
        <v>42.22</v>
      </c>
      <c r="C58" s="26">
        <v>42.22</v>
      </c>
      <c r="D58" s="27" t="s">
        <v>231</v>
      </c>
      <c r="E58" s="28" t="s">
        <v>99</v>
      </c>
      <c r="F58" s="28">
        <v>876</v>
      </c>
      <c r="G58" s="28" t="s">
        <v>533</v>
      </c>
      <c r="H58" s="25">
        <v>1</v>
      </c>
      <c r="I58" s="28" t="s">
        <v>133</v>
      </c>
      <c r="J58" s="25" t="s">
        <v>131</v>
      </c>
      <c r="K58" s="137">
        <v>5289297.47</v>
      </c>
      <c r="L58" s="29">
        <v>42746</v>
      </c>
      <c r="M58" s="30">
        <v>42954</v>
      </c>
      <c r="N58" s="125" t="s">
        <v>609</v>
      </c>
      <c r="O58" s="25" t="s">
        <v>158</v>
      </c>
      <c r="P58" s="31" t="s">
        <v>157</v>
      </c>
    </row>
    <row r="59" spans="1:16" s="2" customFormat="1" ht="23.25" hidden="1" customHeight="1" x14ac:dyDescent="0.2">
      <c r="A59" s="149">
        <f t="shared" si="0"/>
        <v>20013</v>
      </c>
      <c r="B59" s="26">
        <v>42.22</v>
      </c>
      <c r="C59" s="26">
        <v>42.22</v>
      </c>
      <c r="D59" s="27" t="s">
        <v>232</v>
      </c>
      <c r="E59" s="28" t="s">
        <v>99</v>
      </c>
      <c r="F59" s="28">
        <v>876</v>
      </c>
      <c r="G59" s="28" t="s">
        <v>533</v>
      </c>
      <c r="H59" s="25">
        <v>1</v>
      </c>
      <c r="I59" s="28" t="s">
        <v>133</v>
      </c>
      <c r="J59" s="25" t="s">
        <v>131</v>
      </c>
      <c r="K59" s="137">
        <v>4562661.8089999994</v>
      </c>
      <c r="L59" s="29">
        <v>42745</v>
      </c>
      <c r="M59" s="30">
        <v>42883</v>
      </c>
      <c r="N59" s="125" t="s">
        <v>609</v>
      </c>
      <c r="O59" s="25" t="s">
        <v>158</v>
      </c>
      <c r="P59" s="31" t="s">
        <v>157</v>
      </c>
    </row>
    <row r="60" spans="1:16" s="2" customFormat="1" ht="23.25" hidden="1" customHeight="1" x14ac:dyDescent="0.2">
      <c r="A60" s="149">
        <f t="shared" si="0"/>
        <v>20014</v>
      </c>
      <c r="B60" s="26">
        <v>42.22</v>
      </c>
      <c r="C60" s="26">
        <v>42.22</v>
      </c>
      <c r="D60" s="27" t="s">
        <v>233</v>
      </c>
      <c r="E60" s="28" t="s">
        <v>99</v>
      </c>
      <c r="F60" s="28">
        <v>876</v>
      </c>
      <c r="G60" s="28" t="s">
        <v>533</v>
      </c>
      <c r="H60" s="25">
        <v>1</v>
      </c>
      <c r="I60" s="28" t="s">
        <v>133</v>
      </c>
      <c r="J60" s="25" t="s">
        <v>131</v>
      </c>
      <c r="K60" s="137">
        <v>53189192.939999998</v>
      </c>
      <c r="L60" s="29">
        <v>42759</v>
      </c>
      <c r="M60" s="30">
        <v>43252</v>
      </c>
      <c r="N60" s="25" t="s">
        <v>611</v>
      </c>
      <c r="O60" s="25" t="s">
        <v>158</v>
      </c>
      <c r="P60" s="31" t="s">
        <v>157</v>
      </c>
    </row>
    <row r="61" spans="1:16" s="2" customFormat="1" ht="23.25" hidden="1" customHeight="1" x14ac:dyDescent="0.2">
      <c r="A61" s="149">
        <f t="shared" si="0"/>
        <v>20015</v>
      </c>
      <c r="B61" s="26">
        <v>42.22</v>
      </c>
      <c r="C61" s="26">
        <v>42.22</v>
      </c>
      <c r="D61" s="27" t="s">
        <v>234</v>
      </c>
      <c r="E61" s="28" t="s">
        <v>99</v>
      </c>
      <c r="F61" s="28">
        <v>876</v>
      </c>
      <c r="G61" s="28" t="s">
        <v>533</v>
      </c>
      <c r="H61" s="25">
        <v>1</v>
      </c>
      <c r="I61" s="28" t="s">
        <v>133</v>
      </c>
      <c r="J61" s="25" t="s">
        <v>131</v>
      </c>
      <c r="K61" s="137">
        <v>1987937.8462</v>
      </c>
      <c r="L61" s="29">
        <v>42756</v>
      </c>
      <c r="M61" s="30">
        <v>42904</v>
      </c>
      <c r="N61" s="125" t="s">
        <v>609</v>
      </c>
      <c r="O61" s="25" t="s">
        <v>158</v>
      </c>
      <c r="P61" s="31" t="s">
        <v>157</v>
      </c>
    </row>
    <row r="62" spans="1:16" s="2" customFormat="1" ht="23.25" hidden="1" customHeight="1" x14ac:dyDescent="0.2">
      <c r="A62" s="149">
        <f t="shared" si="0"/>
        <v>20016</v>
      </c>
      <c r="B62" s="26">
        <v>42.22</v>
      </c>
      <c r="C62" s="26">
        <v>42.22</v>
      </c>
      <c r="D62" s="27" t="s">
        <v>235</v>
      </c>
      <c r="E62" s="28" t="s">
        <v>99</v>
      </c>
      <c r="F62" s="28">
        <v>876</v>
      </c>
      <c r="G62" s="28" t="s">
        <v>533</v>
      </c>
      <c r="H62" s="25">
        <v>1</v>
      </c>
      <c r="I62" s="25">
        <v>18000000000</v>
      </c>
      <c r="J62" s="28" t="s">
        <v>130</v>
      </c>
      <c r="K62" s="137">
        <v>20371008.079999998</v>
      </c>
      <c r="L62" s="29">
        <v>42746</v>
      </c>
      <c r="M62" s="30">
        <v>42954</v>
      </c>
      <c r="N62" s="25" t="s">
        <v>611</v>
      </c>
      <c r="O62" s="25" t="s">
        <v>158</v>
      </c>
      <c r="P62" s="31" t="s">
        <v>157</v>
      </c>
    </row>
    <row r="63" spans="1:16" s="2" customFormat="1" ht="23.25" hidden="1" customHeight="1" x14ac:dyDescent="0.2">
      <c r="A63" s="149">
        <f t="shared" si="0"/>
        <v>20017</v>
      </c>
      <c r="B63" s="26">
        <v>42.22</v>
      </c>
      <c r="C63" s="26">
        <v>42.22</v>
      </c>
      <c r="D63" s="27" t="s">
        <v>236</v>
      </c>
      <c r="E63" s="28" t="s">
        <v>99</v>
      </c>
      <c r="F63" s="28">
        <v>876</v>
      </c>
      <c r="G63" s="28" t="s">
        <v>533</v>
      </c>
      <c r="H63" s="25">
        <v>1</v>
      </c>
      <c r="I63" s="28" t="s">
        <v>133</v>
      </c>
      <c r="J63" s="28" t="s">
        <v>131</v>
      </c>
      <c r="K63" s="137">
        <v>11071651.0888</v>
      </c>
      <c r="L63" s="29">
        <v>42746</v>
      </c>
      <c r="M63" s="30">
        <v>42954</v>
      </c>
      <c r="N63" s="25" t="s">
        <v>611</v>
      </c>
      <c r="O63" s="25" t="s">
        <v>158</v>
      </c>
      <c r="P63" s="31" t="s">
        <v>157</v>
      </c>
    </row>
    <row r="64" spans="1:16" s="2" customFormat="1" ht="23.25" hidden="1" customHeight="1" x14ac:dyDescent="0.2">
      <c r="A64" s="149">
        <f t="shared" si="0"/>
        <v>20018</v>
      </c>
      <c r="B64" s="26">
        <v>42.22</v>
      </c>
      <c r="C64" s="26">
        <v>42.22</v>
      </c>
      <c r="D64" s="27" t="s">
        <v>237</v>
      </c>
      <c r="E64" s="28" t="s">
        <v>99</v>
      </c>
      <c r="F64" s="28">
        <v>876</v>
      </c>
      <c r="G64" s="28" t="s">
        <v>533</v>
      </c>
      <c r="H64" s="25">
        <v>1</v>
      </c>
      <c r="I64" s="28" t="s">
        <v>133</v>
      </c>
      <c r="J64" s="28" t="s">
        <v>131</v>
      </c>
      <c r="K64" s="137">
        <v>1233631.0943999998</v>
      </c>
      <c r="L64" s="29">
        <v>42756</v>
      </c>
      <c r="M64" s="30">
        <v>42904</v>
      </c>
      <c r="N64" s="125" t="s">
        <v>609</v>
      </c>
      <c r="O64" s="25" t="s">
        <v>158</v>
      </c>
      <c r="P64" s="31" t="s">
        <v>157</v>
      </c>
    </row>
    <row r="65" spans="1:16" s="2" customFormat="1" ht="23.25" hidden="1" customHeight="1" x14ac:dyDescent="0.2">
      <c r="A65" s="149">
        <f t="shared" si="0"/>
        <v>20019</v>
      </c>
      <c r="B65" s="26">
        <v>42.22</v>
      </c>
      <c r="C65" s="26">
        <v>42.22</v>
      </c>
      <c r="D65" s="27" t="s">
        <v>238</v>
      </c>
      <c r="E65" s="28" t="s">
        <v>99</v>
      </c>
      <c r="F65" s="28">
        <v>876</v>
      </c>
      <c r="G65" s="28" t="s">
        <v>533</v>
      </c>
      <c r="H65" s="25">
        <v>1</v>
      </c>
      <c r="I65" s="28" t="s">
        <v>133</v>
      </c>
      <c r="J65" s="28" t="s">
        <v>131</v>
      </c>
      <c r="K65" s="137">
        <v>4760704.8600000003</v>
      </c>
      <c r="L65" s="29">
        <v>42746</v>
      </c>
      <c r="M65" s="30">
        <v>42883</v>
      </c>
      <c r="N65" s="125" t="s">
        <v>609</v>
      </c>
      <c r="O65" s="25" t="s">
        <v>158</v>
      </c>
      <c r="P65" s="31" t="s">
        <v>157</v>
      </c>
    </row>
    <row r="66" spans="1:16" s="2" customFormat="1" ht="23.25" hidden="1" customHeight="1" x14ac:dyDescent="0.2">
      <c r="A66" s="149">
        <f t="shared" si="0"/>
        <v>20020</v>
      </c>
      <c r="B66" s="26">
        <v>42.22</v>
      </c>
      <c r="C66" s="26">
        <v>42.22</v>
      </c>
      <c r="D66" s="27" t="s">
        <v>239</v>
      </c>
      <c r="E66" s="28" t="s">
        <v>99</v>
      </c>
      <c r="F66" s="28">
        <v>876</v>
      </c>
      <c r="G66" s="28" t="s">
        <v>533</v>
      </c>
      <c r="H66" s="25">
        <v>1</v>
      </c>
      <c r="I66" s="28" t="s">
        <v>133</v>
      </c>
      <c r="J66" s="28" t="s">
        <v>131</v>
      </c>
      <c r="K66" s="137">
        <v>2725256.5392</v>
      </c>
      <c r="L66" s="29">
        <v>42745</v>
      </c>
      <c r="M66" s="30">
        <v>42883</v>
      </c>
      <c r="N66" s="125" t="s">
        <v>609</v>
      </c>
      <c r="O66" s="25" t="s">
        <v>158</v>
      </c>
      <c r="P66" s="31" t="s">
        <v>157</v>
      </c>
    </row>
    <row r="67" spans="1:16" s="2" customFormat="1" ht="23.25" hidden="1" customHeight="1" x14ac:dyDescent="0.2">
      <c r="A67" s="149">
        <f t="shared" si="0"/>
        <v>20021</v>
      </c>
      <c r="B67" s="26">
        <v>42.22</v>
      </c>
      <c r="C67" s="26">
        <v>42.22</v>
      </c>
      <c r="D67" s="27" t="s">
        <v>240</v>
      </c>
      <c r="E67" s="28" t="s">
        <v>99</v>
      </c>
      <c r="F67" s="28">
        <v>876</v>
      </c>
      <c r="G67" s="28" t="s">
        <v>533</v>
      </c>
      <c r="H67" s="25">
        <v>1</v>
      </c>
      <c r="I67" s="28" t="s">
        <v>133</v>
      </c>
      <c r="J67" s="25" t="s">
        <v>131</v>
      </c>
      <c r="K67" s="137">
        <v>2863310.1672</v>
      </c>
      <c r="L67" s="29">
        <v>42745</v>
      </c>
      <c r="M67" s="30">
        <v>42883</v>
      </c>
      <c r="N67" s="125" t="s">
        <v>609</v>
      </c>
      <c r="O67" s="25" t="s">
        <v>158</v>
      </c>
      <c r="P67" s="31" t="s">
        <v>157</v>
      </c>
    </row>
    <row r="68" spans="1:16" s="2" customFormat="1" ht="23.25" hidden="1" customHeight="1" x14ac:dyDescent="0.2">
      <c r="A68" s="149">
        <f t="shared" si="0"/>
        <v>20022</v>
      </c>
      <c r="B68" s="26">
        <v>42.22</v>
      </c>
      <c r="C68" s="26">
        <v>42.22</v>
      </c>
      <c r="D68" s="27" t="s">
        <v>241</v>
      </c>
      <c r="E68" s="28" t="s">
        <v>99</v>
      </c>
      <c r="F68" s="28">
        <v>876</v>
      </c>
      <c r="G68" s="28" t="s">
        <v>533</v>
      </c>
      <c r="H68" s="25">
        <v>1</v>
      </c>
      <c r="I68" s="28" t="s">
        <v>133</v>
      </c>
      <c r="J68" s="28" t="s">
        <v>131</v>
      </c>
      <c r="K68" s="137">
        <v>1397612.2605999999</v>
      </c>
      <c r="L68" s="29">
        <v>42756</v>
      </c>
      <c r="M68" s="30">
        <v>42904</v>
      </c>
      <c r="N68" s="125" t="s">
        <v>609</v>
      </c>
      <c r="O68" s="25" t="s">
        <v>158</v>
      </c>
      <c r="P68" s="31" t="s">
        <v>157</v>
      </c>
    </row>
    <row r="69" spans="1:16" s="2" customFormat="1" ht="23.25" hidden="1" customHeight="1" x14ac:dyDescent="0.2">
      <c r="A69" s="149">
        <f t="shared" si="0"/>
        <v>20023</v>
      </c>
      <c r="B69" s="26">
        <v>42.22</v>
      </c>
      <c r="C69" s="26">
        <v>42.22</v>
      </c>
      <c r="D69" s="27" t="s">
        <v>242</v>
      </c>
      <c r="E69" s="28" t="s">
        <v>99</v>
      </c>
      <c r="F69" s="28">
        <v>876</v>
      </c>
      <c r="G69" s="28" t="s">
        <v>533</v>
      </c>
      <c r="H69" s="25">
        <v>1</v>
      </c>
      <c r="I69" s="28" t="s">
        <v>133</v>
      </c>
      <c r="J69" s="28" t="s">
        <v>131</v>
      </c>
      <c r="K69" s="137">
        <v>12368621.102199998</v>
      </c>
      <c r="L69" s="29">
        <v>42746</v>
      </c>
      <c r="M69" s="30">
        <v>42954</v>
      </c>
      <c r="N69" s="25" t="s">
        <v>611</v>
      </c>
      <c r="O69" s="25" t="s">
        <v>158</v>
      </c>
      <c r="P69" s="31" t="s">
        <v>157</v>
      </c>
    </row>
    <row r="70" spans="1:16" s="2" customFormat="1" ht="23.25" hidden="1" customHeight="1" x14ac:dyDescent="0.2">
      <c r="A70" s="149">
        <f t="shared" si="0"/>
        <v>20024</v>
      </c>
      <c r="B70" s="28" t="s">
        <v>581</v>
      </c>
      <c r="C70" s="28" t="s">
        <v>581</v>
      </c>
      <c r="D70" s="27" t="s">
        <v>243</v>
      </c>
      <c r="E70" s="28" t="s">
        <v>99</v>
      </c>
      <c r="F70" s="28" t="s">
        <v>614</v>
      </c>
      <c r="G70" s="28" t="s">
        <v>533</v>
      </c>
      <c r="H70" s="25" t="s">
        <v>615</v>
      </c>
      <c r="I70" s="25">
        <v>18000000000</v>
      </c>
      <c r="J70" s="25" t="s">
        <v>130</v>
      </c>
      <c r="K70" s="137">
        <v>2743225.14</v>
      </c>
      <c r="L70" s="29">
        <v>42744</v>
      </c>
      <c r="M70" s="30">
        <v>42926</v>
      </c>
      <c r="N70" s="28" t="s">
        <v>546</v>
      </c>
      <c r="O70" s="25" t="s">
        <v>158</v>
      </c>
      <c r="P70" s="31" t="s">
        <v>157</v>
      </c>
    </row>
    <row r="71" spans="1:16" s="2" customFormat="1" ht="23.25" hidden="1" customHeight="1" x14ac:dyDescent="0.2">
      <c r="A71" s="149">
        <f t="shared" si="0"/>
        <v>20025</v>
      </c>
      <c r="B71" s="28" t="s">
        <v>581</v>
      </c>
      <c r="C71" s="28" t="s">
        <v>581</v>
      </c>
      <c r="D71" s="27" t="s">
        <v>244</v>
      </c>
      <c r="E71" s="28" t="s">
        <v>99</v>
      </c>
      <c r="F71" s="28" t="s">
        <v>614</v>
      </c>
      <c r="G71" s="28" t="s">
        <v>533</v>
      </c>
      <c r="H71" s="25" t="s">
        <v>615</v>
      </c>
      <c r="I71" s="28" t="s">
        <v>133</v>
      </c>
      <c r="J71" s="28" t="s">
        <v>131</v>
      </c>
      <c r="K71" s="137">
        <v>3878937.2480646973</v>
      </c>
      <c r="L71" s="29">
        <v>42744</v>
      </c>
      <c r="M71" s="30">
        <v>42926</v>
      </c>
      <c r="N71" s="28" t="s">
        <v>546</v>
      </c>
      <c r="O71" s="25" t="s">
        <v>158</v>
      </c>
      <c r="P71" s="31" t="s">
        <v>157</v>
      </c>
    </row>
    <row r="72" spans="1:16" s="2" customFormat="1" ht="18.75" hidden="1" customHeight="1" x14ac:dyDescent="0.2">
      <c r="A72" s="149">
        <f t="shared" si="0"/>
        <v>20026</v>
      </c>
      <c r="B72" s="28" t="s">
        <v>581</v>
      </c>
      <c r="C72" s="28" t="s">
        <v>581</v>
      </c>
      <c r="D72" s="27" t="s">
        <v>245</v>
      </c>
      <c r="E72" s="28" t="s">
        <v>99</v>
      </c>
      <c r="F72" s="28" t="s">
        <v>614</v>
      </c>
      <c r="G72" s="28" t="s">
        <v>533</v>
      </c>
      <c r="H72" s="25" t="s">
        <v>615</v>
      </c>
      <c r="I72" s="28" t="s">
        <v>133</v>
      </c>
      <c r="J72" s="28" t="s">
        <v>131</v>
      </c>
      <c r="K72" s="137">
        <v>1173382.5340185869</v>
      </c>
      <c r="L72" s="29">
        <v>42744</v>
      </c>
      <c r="M72" s="30">
        <v>42926</v>
      </c>
      <c r="N72" s="28" t="s">
        <v>546</v>
      </c>
      <c r="O72" s="25" t="s">
        <v>158</v>
      </c>
      <c r="P72" s="31" t="s">
        <v>157</v>
      </c>
    </row>
    <row r="73" spans="1:16" s="2" customFormat="1" ht="23.25" hidden="1" customHeight="1" x14ac:dyDescent="0.2">
      <c r="A73" s="149">
        <f t="shared" si="0"/>
        <v>20027</v>
      </c>
      <c r="B73" s="28" t="s">
        <v>581</v>
      </c>
      <c r="C73" s="28" t="s">
        <v>581</v>
      </c>
      <c r="D73" s="27" t="s">
        <v>246</v>
      </c>
      <c r="E73" s="28" t="s">
        <v>99</v>
      </c>
      <c r="F73" s="28" t="s">
        <v>614</v>
      </c>
      <c r="G73" s="28" t="s">
        <v>533</v>
      </c>
      <c r="H73" s="25" t="s">
        <v>615</v>
      </c>
      <c r="I73" s="28" t="s">
        <v>133</v>
      </c>
      <c r="J73" s="28" t="s">
        <v>131</v>
      </c>
      <c r="K73" s="137">
        <v>1982656.8443313485</v>
      </c>
      <c r="L73" s="29">
        <v>42744</v>
      </c>
      <c r="M73" s="30">
        <v>42926</v>
      </c>
      <c r="N73" s="28" t="s">
        <v>546</v>
      </c>
      <c r="O73" s="25" t="s">
        <v>158</v>
      </c>
      <c r="P73" s="31" t="s">
        <v>157</v>
      </c>
    </row>
    <row r="74" spans="1:16" s="2" customFormat="1" ht="23.25" hidden="1" customHeight="1" x14ac:dyDescent="0.2">
      <c r="A74" s="149">
        <f t="shared" si="0"/>
        <v>20028</v>
      </c>
      <c r="B74" s="28" t="s">
        <v>581</v>
      </c>
      <c r="C74" s="28" t="s">
        <v>581</v>
      </c>
      <c r="D74" s="27" t="s">
        <v>247</v>
      </c>
      <c r="E74" s="28" t="s">
        <v>99</v>
      </c>
      <c r="F74" s="28" t="s">
        <v>614</v>
      </c>
      <c r="G74" s="28" t="s">
        <v>533</v>
      </c>
      <c r="H74" s="25" t="s">
        <v>615</v>
      </c>
      <c r="I74" s="28" t="s">
        <v>133</v>
      </c>
      <c r="J74" s="25" t="s">
        <v>131</v>
      </c>
      <c r="K74" s="137">
        <v>3965514.1912951772</v>
      </c>
      <c r="L74" s="29">
        <v>42744</v>
      </c>
      <c r="M74" s="30">
        <v>42926</v>
      </c>
      <c r="N74" s="28" t="s">
        <v>546</v>
      </c>
      <c r="O74" s="25" t="s">
        <v>158</v>
      </c>
      <c r="P74" s="31" t="s">
        <v>157</v>
      </c>
    </row>
    <row r="75" spans="1:16" s="2" customFormat="1" ht="23.25" hidden="1" customHeight="1" x14ac:dyDescent="0.2">
      <c r="A75" s="149">
        <f t="shared" si="0"/>
        <v>20029</v>
      </c>
      <c r="B75" s="28" t="s">
        <v>581</v>
      </c>
      <c r="C75" s="28" t="s">
        <v>581</v>
      </c>
      <c r="D75" s="27" t="s">
        <v>248</v>
      </c>
      <c r="E75" s="28" t="s">
        <v>99</v>
      </c>
      <c r="F75" s="28" t="s">
        <v>614</v>
      </c>
      <c r="G75" s="28" t="s">
        <v>533</v>
      </c>
      <c r="H75" s="25" t="s">
        <v>615</v>
      </c>
      <c r="I75" s="28" t="s">
        <v>133</v>
      </c>
      <c r="J75" s="25" t="s">
        <v>131</v>
      </c>
      <c r="K75" s="137">
        <v>1173382.5340185869</v>
      </c>
      <c r="L75" s="29">
        <v>42744</v>
      </c>
      <c r="M75" s="30">
        <v>42926</v>
      </c>
      <c r="N75" s="28" t="s">
        <v>546</v>
      </c>
      <c r="O75" s="25" t="s">
        <v>158</v>
      </c>
      <c r="P75" s="31" t="s">
        <v>157</v>
      </c>
    </row>
    <row r="76" spans="1:16" s="2" customFormat="1" ht="23.25" hidden="1" customHeight="1" x14ac:dyDescent="0.2">
      <c r="A76" s="149">
        <f t="shared" si="0"/>
        <v>20030</v>
      </c>
      <c r="B76" s="26">
        <v>42.22</v>
      </c>
      <c r="C76" s="26">
        <v>42.22</v>
      </c>
      <c r="D76" s="27" t="s">
        <v>249</v>
      </c>
      <c r="E76" s="28" t="s">
        <v>99</v>
      </c>
      <c r="F76" s="28">
        <v>876</v>
      </c>
      <c r="G76" s="28" t="s">
        <v>533</v>
      </c>
      <c r="H76" s="25">
        <v>1</v>
      </c>
      <c r="I76" s="28" t="s">
        <v>133</v>
      </c>
      <c r="J76" s="25" t="s">
        <v>131</v>
      </c>
      <c r="K76" s="137">
        <v>10566661.356799999</v>
      </c>
      <c r="L76" s="29">
        <v>42746</v>
      </c>
      <c r="M76" s="30">
        <v>42954</v>
      </c>
      <c r="N76" s="25" t="s">
        <v>611</v>
      </c>
      <c r="O76" s="25" t="s">
        <v>158</v>
      </c>
      <c r="P76" s="31" t="s">
        <v>157</v>
      </c>
    </row>
    <row r="77" spans="1:16" s="2" customFormat="1" ht="23.25" hidden="1" customHeight="1" x14ac:dyDescent="0.2">
      <c r="A77" s="149">
        <f t="shared" si="0"/>
        <v>20031</v>
      </c>
      <c r="B77" s="26">
        <v>42.22</v>
      </c>
      <c r="C77" s="26">
        <v>42.22</v>
      </c>
      <c r="D77" s="27" t="s">
        <v>250</v>
      </c>
      <c r="E77" s="28" t="s">
        <v>99</v>
      </c>
      <c r="F77" s="28">
        <v>876</v>
      </c>
      <c r="G77" s="28" t="s">
        <v>533</v>
      </c>
      <c r="H77" s="25">
        <v>1</v>
      </c>
      <c r="I77" s="28" t="s">
        <v>133</v>
      </c>
      <c r="J77" s="25" t="s">
        <v>131</v>
      </c>
      <c r="K77" s="137">
        <v>12207940.513316453</v>
      </c>
      <c r="L77" s="29">
        <v>42746</v>
      </c>
      <c r="M77" s="30">
        <v>42954</v>
      </c>
      <c r="N77" s="25" t="s">
        <v>611</v>
      </c>
      <c r="O77" s="25" t="s">
        <v>158</v>
      </c>
      <c r="P77" s="31" t="s">
        <v>157</v>
      </c>
    </row>
    <row r="78" spans="1:16" s="2" customFormat="1" ht="23.25" hidden="1" customHeight="1" x14ac:dyDescent="0.2">
      <c r="A78" s="149">
        <f t="shared" si="0"/>
        <v>20032</v>
      </c>
      <c r="B78" s="26">
        <v>42.22</v>
      </c>
      <c r="C78" s="26">
        <v>42.22</v>
      </c>
      <c r="D78" s="27" t="s">
        <v>251</v>
      </c>
      <c r="E78" s="28" t="s">
        <v>99</v>
      </c>
      <c r="F78" s="28">
        <v>876</v>
      </c>
      <c r="G78" s="28" t="s">
        <v>533</v>
      </c>
      <c r="H78" s="25">
        <v>1</v>
      </c>
      <c r="I78" s="25">
        <v>12000000000</v>
      </c>
      <c r="J78" s="28" t="s">
        <v>129</v>
      </c>
      <c r="K78" s="137">
        <v>23334852.859999999</v>
      </c>
      <c r="L78" s="29">
        <v>42746</v>
      </c>
      <c r="M78" s="30">
        <v>42954</v>
      </c>
      <c r="N78" s="25" t="s">
        <v>611</v>
      </c>
      <c r="O78" s="25" t="s">
        <v>158</v>
      </c>
      <c r="P78" s="31" t="s">
        <v>157</v>
      </c>
    </row>
    <row r="79" spans="1:16" s="2" customFormat="1" ht="23.25" customHeight="1" x14ac:dyDescent="0.2">
      <c r="A79" s="149">
        <f t="shared" si="0"/>
        <v>20033</v>
      </c>
      <c r="B79" s="28" t="s">
        <v>27</v>
      </c>
      <c r="C79" s="28" t="s">
        <v>195</v>
      </c>
      <c r="D79" s="33" t="s">
        <v>151</v>
      </c>
      <c r="E79" s="28" t="s">
        <v>104</v>
      </c>
      <c r="F79" s="28">
        <v>876</v>
      </c>
      <c r="G79" s="28" t="s">
        <v>533</v>
      </c>
      <c r="H79" s="25">
        <v>1</v>
      </c>
      <c r="I79" s="38">
        <v>85000000000</v>
      </c>
      <c r="J79" s="38" t="s">
        <v>134</v>
      </c>
      <c r="K79" s="137">
        <v>1650991.95</v>
      </c>
      <c r="L79" s="29">
        <v>42744</v>
      </c>
      <c r="M79" s="30">
        <v>42825</v>
      </c>
      <c r="N79" s="125" t="s">
        <v>609</v>
      </c>
      <c r="O79" s="25" t="s">
        <v>158</v>
      </c>
      <c r="P79" s="31" t="s">
        <v>158</v>
      </c>
    </row>
    <row r="80" spans="1:16" s="2" customFormat="1" ht="23.25" hidden="1" customHeight="1" x14ac:dyDescent="0.2">
      <c r="A80" s="149">
        <f t="shared" si="0"/>
        <v>20034</v>
      </c>
      <c r="B80" s="28" t="s">
        <v>382</v>
      </c>
      <c r="C80" s="28" t="s">
        <v>196</v>
      </c>
      <c r="D80" s="33" t="s">
        <v>56</v>
      </c>
      <c r="E80" s="28" t="s">
        <v>104</v>
      </c>
      <c r="F80" s="25">
        <v>112</v>
      </c>
      <c r="G80" s="25" t="s">
        <v>149</v>
      </c>
      <c r="H80" s="25">
        <v>29000</v>
      </c>
      <c r="I80" s="38">
        <v>85000000000</v>
      </c>
      <c r="J80" s="38" t="s">
        <v>134</v>
      </c>
      <c r="K80" s="137">
        <v>1057510.1000000001</v>
      </c>
      <c r="L80" s="29">
        <v>42744</v>
      </c>
      <c r="M80" s="30">
        <v>43069</v>
      </c>
      <c r="N80" s="125" t="s">
        <v>609</v>
      </c>
      <c r="O80" s="25" t="s">
        <v>158</v>
      </c>
      <c r="P80" s="31" t="s">
        <v>157</v>
      </c>
    </row>
    <row r="81" spans="1:16" s="2" customFormat="1" ht="23.25" hidden="1" customHeight="1" x14ac:dyDescent="0.2">
      <c r="A81" s="149">
        <f t="shared" si="0"/>
        <v>20035</v>
      </c>
      <c r="B81" s="28" t="s">
        <v>163</v>
      </c>
      <c r="C81" s="28" t="s">
        <v>198</v>
      </c>
      <c r="D81" s="33" t="s">
        <v>179</v>
      </c>
      <c r="E81" s="28" t="s">
        <v>104</v>
      </c>
      <c r="F81" s="25">
        <v>839</v>
      </c>
      <c r="G81" s="25" t="s">
        <v>535</v>
      </c>
      <c r="H81" s="25">
        <v>1</v>
      </c>
      <c r="I81" s="38">
        <v>85000000000</v>
      </c>
      <c r="J81" s="38" t="s">
        <v>134</v>
      </c>
      <c r="K81" s="137">
        <v>708000</v>
      </c>
      <c r="L81" s="29">
        <v>42744</v>
      </c>
      <c r="M81" s="30">
        <v>43100</v>
      </c>
      <c r="N81" s="28" t="s">
        <v>547</v>
      </c>
      <c r="O81" s="25" t="s">
        <v>158</v>
      </c>
      <c r="P81" s="31" t="s">
        <v>157</v>
      </c>
    </row>
    <row r="82" spans="1:16" s="2" customFormat="1" ht="23.25" customHeight="1" x14ac:dyDescent="0.2">
      <c r="A82" s="149">
        <f t="shared" si="0"/>
        <v>20036</v>
      </c>
      <c r="B82" s="28" t="s">
        <v>192</v>
      </c>
      <c r="C82" s="28" t="s">
        <v>197</v>
      </c>
      <c r="D82" s="33" t="s">
        <v>204</v>
      </c>
      <c r="E82" s="28" t="s">
        <v>104</v>
      </c>
      <c r="F82" s="28">
        <v>796</v>
      </c>
      <c r="G82" s="25" t="s">
        <v>208</v>
      </c>
      <c r="H82" s="25">
        <v>64</v>
      </c>
      <c r="I82" s="28" t="s">
        <v>133</v>
      </c>
      <c r="J82" s="38" t="s">
        <v>131</v>
      </c>
      <c r="K82" s="137">
        <v>2528890.4972000001</v>
      </c>
      <c r="L82" s="29">
        <v>42744</v>
      </c>
      <c r="M82" s="30">
        <v>42916</v>
      </c>
      <c r="N82" s="125" t="s">
        <v>609</v>
      </c>
      <c r="O82" s="25" t="s">
        <v>158</v>
      </c>
      <c r="P82" s="31" t="s">
        <v>158</v>
      </c>
    </row>
    <row r="83" spans="1:16" s="2" customFormat="1" ht="23.25" customHeight="1" x14ac:dyDescent="0.2">
      <c r="A83" s="149">
        <f t="shared" si="0"/>
        <v>20037</v>
      </c>
      <c r="B83" s="28" t="s">
        <v>209</v>
      </c>
      <c r="C83" s="28" t="s">
        <v>171</v>
      </c>
      <c r="D83" s="33" t="s">
        <v>186</v>
      </c>
      <c r="E83" s="28" t="s">
        <v>104</v>
      </c>
      <c r="F83" s="39">
        <v>796</v>
      </c>
      <c r="G83" s="25" t="s">
        <v>208</v>
      </c>
      <c r="H83" s="25">
        <v>251</v>
      </c>
      <c r="I83" s="28" t="s">
        <v>133</v>
      </c>
      <c r="J83" s="38" t="s">
        <v>131</v>
      </c>
      <c r="K83" s="137">
        <v>751067.08539999998</v>
      </c>
      <c r="L83" s="29">
        <v>42744</v>
      </c>
      <c r="M83" s="30">
        <v>42916</v>
      </c>
      <c r="N83" s="125" t="s">
        <v>609</v>
      </c>
      <c r="O83" s="25" t="s">
        <v>158</v>
      </c>
      <c r="P83" s="31" t="s">
        <v>158</v>
      </c>
    </row>
    <row r="84" spans="1:16" s="2" customFormat="1" ht="23.25" customHeight="1" x14ac:dyDescent="0.2">
      <c r="A84" s="149">
        <f t="shared" si="0"/>
        <v>20038</v>
      </c>
      <c r="B84" s="28" t="s">
        <v>209</v>
      </c>
      <c r="C84" s="28" t="s">
        <v>171</v>
      </c>
      <c r="D84" s="33" t="s">
        <v>186</v>
      </c>
      <c r="E84" s="28" t="s">
        <v>104</v>
      </c>
      <c r="F84" s="25">
        <v>796</v>
      </c>
      <c r="G84" s="25" t="s">
        <v>208</v>
      </c>
      <c r="H84" s="25">
        <v>166</v>
      </c>
      <c r="I84" s="38">
        <v>85000000000</v>
      </c>
      <c r="J84" s="38" t="s">
        <v>134</v>
      </c>
      <c r="K84" s="137">
        <v>1588144.84</v>
      </c>
      <c r="L84" s="29">
        <v>42744</v>
      </c>
      <c r="M84" s="30">
        <v>42916</v>
      </c>
      <c r="N84" s="125" t="s">
        <v>609</v>
      </c>
      <c r="O84" s="25" t="s">
        <v>158</v>
      </c>
      <c r="P84" s="31" t="s">
        <v>158</v>
      </c>
    </row>
    <row r="85" spans="1:16" s="2" customFormat="1" ht="23.25" customHeight="1" x14ac:dyDescent="0.2">
      <c r="A85" s="149">
        <f t="shared" si="0"/>
        <v>20039</v>
      </c>
      <c r="B85" s="28" t="s">
        <v>192</v>
      </c>
      <c r="C85" s="28" t="s">
        <v>201</v>
      </c>
      <c r="D85" s="33" t="s">
        <v>188</v>
      </c>
      <c r="E85" s="28" t="s">
        <v>104</v>
      </c>
      <c r="F85" s="28">
        <v>796</v>
      </c>
      <c r="G85" s="25" t="s">
        <v>208</v>
      </c>
      <c r="H85" s="25">
        <v>14</v>
      </c>
      <c r="I85" s="28" t="s">
        <v>133</v>
      </c>
      <c r="J85" s="38" t="s">
        <v>131</v>
      </c>
      <c r="K85" s="137">
        <v>846812.98</v>
      </c>
      <c r="L85" s="29">
        <v>42744</v>
      </c>
      <c r="M85" s="30">
        <v>42916</v>
      </c>
      <c r="N85" s="125" t="s">
        <v>609</v>
      </c>
      <c r="O85" s="25" t="s">
        <v>158</v>
      </c>
      <c r="P85" s="31" t="s">
        <v>158</v>
      </c>
    </row>
    <row r="86" spans="1:16" s="2" customFormat="1" ht="23.25" hidden="1" customHeight="1" x14ac:dyDescent="0.2">
      <c r="A86" s="149">
        <f t="shared" si="0"/>
        <v>20040</v>
      </c>
      <c r="B86" s="28" t="s">
        <v>162</v>
      </c>
      <c r="C86" s="28" t="s">
        <v>165</v>
      </c>
      <c r="D86" s="33" t="s">
        <v>58</v>
      </c>
      <c r="E86" s="28" t="s">
        <v>104</v>
      </c>
      <c r="F86" s="36" t="s">
        <v>205</v>
      </c>
      <c r="G86" s="25" t="s">
        <v>206</v>
      </c>
      <c r="H86" s="40">
        <v>5.5</v>
      </c>
      <c r="I86" s="38">
        <v>85000000000</v>
      </c>
      <c r="J86" s="38" t="s">
        <v>134</v>
      </c>
      <c r="K86" s="137">
        <v>1257591.57</v>
      </c>
      <c r="L86" s="29">
        <v>42744</v>
      </c>
      <c r="M86" s="30">
        <v>42916</v>
      </c>
      <c r="N86" s="28" t="s">
        <v>546</v>
      </c>
      <c r="O86" s="25" t="s">
        <v>158</v>
      </c>
      <c r="P86" s="31" t="s">
        <v>157</v>
      </c>
    </row>
    <row r="87" spans="1:16" s="2" customFormat="1" ht="23.25" hidden="1" customHeight="1" x14ac:dyDescent="0.2">
      <c r="A87" s="149">
        <f t="shared" si="0"/>
        <v>20041</v>
      </c>
      <c r="B87" s="41" t="s">
        <v>386</v>
      </c>
      <c r="C87" s="111">
        <v>29.1</v>
      </c>
      <c r="D87" s="33" t="s">
        <v>252</v>
      </c>
      <c r="E87" s="28" t="s">
        <v>104</v>
      </c>
      <c r="F87" s="25">
        <v>796</v>
      </c>
      <c r="G87" s="25" t="s">
        <v>208</v>
      </c>
      <c r="H87" s="25">
        <v>1</v>
      </c>
      <c r="I87" s="38">
        <v>85000000000</v>
      </c>
      <c r="J87" s="38" t="s">
        <v>134</v>
      </c>
      <c r="K87" s="137">
        <v>5929500</v>
      </c>
      <c r="L87" s="29">
        <v>42883</v>
      </c>
      <c r="M87" s="30">
        <v>43008</v>
      </c>
      <c r="N87" s="125" t="s">
        <v>609</v>
      </c>
      <c r="O87" s="25" t="s">
        <v>158</v>
      </c>
      <c r="P87" s="31" t="s">
        <v>157</v>
      </c>
    </row>
    <row r="88" spans="1:16" s="2" customFormat="1" ht="23.25" hidden="1" customHeight="1" x14ac:dyDescent="0.2">
      <c r="A88" s="149">
        <f t="shared" si="0"/>
        <v>20042</v>
      </c>
      <c r="B88" s="42">
        <v>46.52</v>
      </c>
      <c r="C88" s="42">
        <v>46.52</v>
      </c>
      <c r="D88" s="22" t="s">
        <v>253</v>
      </c>
      <c r="E88" s="28" t="s">
        <v>203</v>
      </c>
      <c r="F88" s="28">
        <v>876</v>
      </c>
      <c r="G88" s="28" t="s">
        <v>533</v>
      </c>
      <c r="H88" s="25">
        <v>1</v>
      </c>
      <c r="I88" s="28" t="s">
        <v>133</v>
      </c>
      <c r="J88" s="28" t="s">
        <v>131</v>
      </c>
      <c r="K88" s="137">
        <v>6508792.6799999997</v>
      </c>
      <c r="L88" s="29">
        <v>42747</v>
      </c>
      <c r="M88" s="30">
        <v>42886</v>
      </c>
      <c r="N88" s="125" t="s">
        <v>609</v>
      </c>
      <c r="O88" s="25" t="s">
        <v>158</v>
      </c>
      <c r="P88" s="31" t="s">
        <v>157</v>
      </c>
    </row>
    <row r="89" spans="1:16" s="2" customFormat="1" ht="23.25" hidden="1" customHeight="1" x14ac:dyDescent="0.2">
      <c r="A89" s="149">
        <f t="shared" si="0"/>
        <v>20043</v>
      </c>
      <c r="B89" s="42">
        <v>46.52</v>
      </c>
      <c r="C89" s="42">
        <v>46.52</v>
      </c>
      <c r="D89" s="22" t="s">
        <v>254</v>
      </c>
      <c r="E89" s="28" t="s">
        <v>203</v>
      </c>
      <c r="F89" s="28">
        <v>876</v>
      </c>
      <c r="G89" s="28" t="s">
        <v>533</v>
      </c>
      <c r="H89" s="25">
        <v>1</v>
      </c>
      <c r="I89" s="28" t="s">
        <v>133</v>
      </c>
      <c r="J89" s="28" t="s">
        <v>131</v>
      </c>
      <c r="K89" s="137">
        <v>830720</v>
      </c>
      <c r="L89" s="29">
        <v>42747</v>
      </c>
      <c r="M89" s="30">
        <v>42886</v>
      </c>
      <c r="N89" s="125" t="s">
        <v>609</v>
      </c>
      <c r="O89" s="25" t="s">
        <v>158</v>
      </c>
      <c r="P89" s="31" t="s">
        <v>157</v>
      </c>
    </row>
    <row r="90" spans="1:16" s="2" customFormat="1" ht="23.25" hidden="1" customHeight="1" x14ac:dyDescent="0.2">
      <c r="A90" s="149">
        <f t="shared" si="0"/>
        <v>20044</v>
      </c>
      <c r="B90" s="42" t="s">
        <v>172</v>
      </c>
      <c r="C90" s="43" t="s">
        <v>25</v>
      </c>
      <c r="D90" s="23" t="s">
        <v>255</v>
      </c>
      <c r="E90" s="24" t="s">
        <v>488</v>
      </c>
      <c r="F90" s="28">
        <v>876</v>
      </c>
      <c r="G90" s="28" t="s">
        <v>533</v>
      </c>
      <c r="H90" s="25">
        <v>1</v>
      </c>
      <c r="I90" s="28" t="s">
        <v>133</v>
      </c>
      <c r="J90" s="24" t="s">
        <v>131</v>
      </c>
      <c r="K90" s="137">
        <v>18046256.4388</v>
      </c>
      <c r="L90" s="29">
        <v>42746</v>
      </c>
      <c r="M90" s="45">
        <v>42886</v>
      </c>
      <c r="N90" s="25" t="s">
        <v>611</v>
      </c>
      <c r="O90" s="25" t="s">
        <v>158</v>
      </c>
      <c r="P90" s="31" t="s">
        <v>157</v>
      </c>
    </row>
    <row r="91" spans="1:16" s="2" customFormat="1" ht="23.25" hidden="1" customHeight="1" x14ac:dyDescent="0.2">
      <c r="A91" s="149">
        <f t="shared" si="0"/>
        <v>20045</v>
      </c>
      <c r="B91" s="42">
        <v>71.12</v>
      </c>
      <c r="C91" s="42" t="s">
        <v>387</v>
      </c>
      <c r="D91" s="24" t="s">
        <v>256</v>
      </c>
      <c r="E91" s="24" t="s">
        <v>488</v>
      </c>
      <c r="F91" s="28">
        <v>876</v>
      </c>
      <c r="G91" s="28" t="s">
        <v>533</v>
      </c>
      <c r="H91" s="25">
        <v>1</v>
      </c>
      <c r="I91" s="28" t="s">
        <v>133</v>
      </c>
      <c r="J91" s="24" t="s">
        <v>131</v>
      </c>
      <c r="K91" s="137">
        <v>1238491.9992342</v>
      </c>
      <c r="L91" s="29">
        <v>42745</v>
      </c>
      <c r="M91" s="45">
        <v>42855</v>
      </c>
      <c r="N91" s="125" t="s">
        <v>609</v>
      </c>
      <c r="O91" s="25" t="s">
        <v>158</v>
      </c>
      <c r="P91" s="31" t="s">
        <v>157</v>
      </c>
    </row>
    <row r="92" spans="1:16" s="2" customFormat="1" ht="23.25" hidden="1" customHeight="1" x14ac:dyDescent="0.2">
      <c r="A92" s="149">
        <f t="shared" si="0"/>
        <v>20046</v>
      </c>
      <c r="B92" s="42">
        <v>71.12</v>
      </c>
      <c r="C92" s="42" t="s">
        <v>388</v>
      </c>
      <c r="D92" s="24" t="s">
        <v>257</v>
      </c>
      <c r="E92" s="24" t="s">
        <v>488</v>
      </c>
      <c r="F92" s="28">
        <v>876</v>
      </c>
      <c r="G92" s="28" t="s">
        <v>533</v>
      </c>
      <c r="H92" s="25">
        <v>1</v>
      </c>
      <c r="I92" s="28" t="s">
        <v>133</v>
      </c>
      <c r="J92" s="24" t="s">
        <v>131</v>
      </c>
      <c r="K92" s="137">
        <v>690990.47294233611</v>
      </c>
      <c r="L92" s="29">
        <v>42745</v>
      </c>
      <c r="M92" s="45">
        <v>42855</v>
      </c>
      <c r="N92" s="125" t="s">
        <v>609</v>
      </c>
      <c r="O92" s="25" t="s">
        <v>158</v>
      </c>
      <c r="P92" s="31" t="s">
        <v>157</v>
      </c>
    </row>
    <row r="93" spans="1:16" s="2" customFormat="1" ht="23.25" hidden="1" customHeight="1" x14ac:dyDescent="0.2">
      <c r="A93" s="149">
        <f t="shared" si="0"/>
        <v>20047</v>
      </c>
      <c r="B93" s="26">
        <v>42.22</v>
      </c>
      <c r="C93" s="26">
        <v>42.22</v>
      </c>
      <c r="D93" s="27" t="s">
        <v>258</v>
      </c>
      <c r="E93" s="28" t="s">
        <v>99</v>
      </c>
      <c r="F93" s="28">
        <v>876</v>
      </c>
      <c r="G93" s="28" t="s">
        <v>533</v>
      </c>
      <c r="H93" s="25">
        <v>1</v>
      </c>
      <c r="I93" s="28" t="s">
        <v>133</v>
      </c>
      <c r="J93" s="25" t="s">
        <v>131</v>
      </c>
      <c r="K93" s="137">
        <v>5295238.9000000004</v>
      </c>
      <c r="L93" s="29">
        <v>42746</v>
      </c>
      <c r="M93" s="30">
        <v>42954</v>
      </c>
      <c r="N93" s="125" t="s">
        <v>609</v>
      </c>
      <c r="O93" s="25" t="s">
        <v>158</v>
      </c>
      <c r="P93" s="31" t="s">
        <v>157</v>
      </c>
    </row>
    <row r="94" spans="1:16" s="2" customFormat="1" ht="23.25" hidden="1" customHeight="1" x14ac:dyDescent="0.2">
      <c r="A94" s="149">
        <f t="shared" si="0"/>
        <v>20048</v>
      </c>
      <c r="B94" s="26">
        <v>42.22</v>
      </c>
      <c r="C94" s="26">
        <v>42.22</v>
      </c>
      <c r="D94" s="27" t="s">
        <v>259</v>
      </c>
      <c r="E94" s="28" t="s">
        <v>99</v>
      </c>
      <c r="F94" s="28">
        <v>876</v>
      </c>
      <c r="G94" s="28" t="s">
        <v>533</v>
      </c>
      <c r="H94" s="25">
        <v>1</v>
      </c>
      <c r="I94" s="28" t="s">
        <v>133</v>
      </c>
      <c r="J94" s="25" t="s">
        <v>131</v>
      </c>
      <c r="K94" s="137">
        <v>8496868.4399999995</v>
      </c>
      <c r="L94" s="29">
        <v>42746</v>
      </c>
      <c r="M94" s="30">
        <v>42954</v>
      </c>
      <c r="N94" s="25" t="s">
        <v>611</v>
      </c>
      <c r="O94" s="25" t="s">
        <v>158</v>
      </c>
      <c r="P94" s="31" t="s">
        <v>157</v>
      </c>
    </row>
    <row r="95" spans="1:16" s="2" customFormat="1" ht="23.25" hidden="1" customHeight="1" x14ac:dyDescent="0.2">
      <c r="A95" s="149">
        <f t="shared" si="0"/>
        <v>20049</v>
      </c>
      <c r="B95" s="26">
        <v>42.22</v>
      </c>
      <c r="C95" s="26">
        <v>42.22</v>
      </c>
      <c r="D95" s="27" t="s">
        <v>260</v>
      </c>
      <c r="E95" s="28" t="s">
        <v>99</v>
      </c>
      <c r="F95" s="28">
        <v>876</v>
      </c>
      <c r="G95" s="28" t="s">
        <v>533</v>
      </c>
      <c r="H95" s="25">
        <v>1</v>
      </c>
      <c r="I95" s="28" t="s">
        <v>133</v>
      </c>
      <c r="J95" s="25" t="s">
        <v>131</v>
      </c>
      <c r="K95" s="137">
        <v>10492807.24</v>
      </c>
      <c r="L95" s="29">
        <v>42746</v>
      </c>
      <c r="M95" s="30">
        <v>42954</v>
      </c>
      <c r="N95" s="25" t="s">
        <v>611</v>
      </c>
      <c r="O95" s="25" t="s">
        <v>158</v>
      </c>
      <c r="P95" s="31" t="s">
        <v>157</v>
      </c>
    </row>
    <row r="96" spans="1:16" s="2" customFormat="1" ht="23.25" hidden="1" customHeight="1" x14ac:dyDescent="0.2">
      <c r="A96" s="149">
        <f t="shared" si="0"/>
        <v>20050</v>
      </c>
      <c r="B96" s="28">
        <v>71.12</v>
      </c>
      <c r="C96" s="28" t="s">
        <v>388</v>
      </c>
      <c r="D96" s="28" t="s">
        <v>57</v>
      </c>
      <c r="E96" s="28" t="s">
        <v>488</v>
      </c>
      <c r="F96" s="28">
        <v>876</v>
      </c>
      <c r="G96" s="28" t="s">
        <v>533</v>
      </c>
      <c r="H96" s="25">
        <v>1</v>
      </c>
      <c r="I96" s="25">
        <v>12000000000</v>
      </c>
      <c r="J96" s="28" t="s">
        <v>129</v>
      </c>
      <c r="K96" s="137">
        <v>4053232.73</v>
      </c>
      <c r="L96" s="29">
        <v>42746</v>
      </c>
      <c r="M96" s="46">
        <v>42914</v>
      </c>
      <c r="N96" s="125" t="s">
        <v>609</v>
      </c>
      <c r="O96" s="25" t="s">
        <v>158</v>
      </c>
      <c r="P96" s="31" t="s">
        <v>157</v>
      </c>
    </row>
    <row r="97" spans="1:16" s="2" customFormat="1" ht="23.25" hidden="1" customHeight="1" x14ac:dyDescent="0.2">
      <c r="A97" s="148">
        <v>20051</v>
      </c>
      <c r="B97" s="26">
        <v>42.22</v>
      </c>
      <c r="C97" s="26">
        <v>42.22</v>
      </c>
      <c r="D97" s="27" t="s">
        <v>261</v>
      </c>
      <c r="E97" s="28" t="s">
        <v>99</v>
      </c>
      <c r="F97" s="28">
        <v>876</v>
      </c>
      <c r="G97" s="28" t="s">
        <v>533</v>
      </c>
      <c r="H97" s="25">
        <v>1</v>
      </c>
      <c r="I97" s="28" t="s">
        <v>133</v>
      </c>
      <c r="J97" s="25" t="s">
        <v>131</v>
      </c>
      <c r="K97" s="137">
        <v>27587490.52</v>
      </c>
      <c r="L97" s="29">
        <v>42746</v>
      </c>
      <c r="M97" s="30">
        <v>42916</v>
      </c>
      <c r="N97" s="25" t="s">
        <v>611</v>
      </c>
      <c r="O97" s="25" t="s">
        <v>158</v>
      </c>
      <c r="P97" s="31" t="s">
        <v>157</v>
      </c>
    </row>
    <row r="98" spans="1:16" s="2" customFormat="1" ht="23.25" hidden="1" customHeight="1" x14ac:dyDescent="0.2">
      <c r="A98" s="150">
        <v>30001</v>
      </c>
      <c r="B98" s="28" t="s">
        <v>161</v>
      </c>
      <c r="C98" s="28" t="s">
        <v>193</v>
      </c>
      <c r="D98" s="33" t="s">
        <v>175</v>
      </c>
      <c r="E98" s="28" t="s">
        <v>104</v>
      </c>
      <c r="F98" s="28">
        <v>796</v>
      </c>
      <c r="G98" s="25" t="s">
        <v>208</v>
      </c>
      <c r="H98" s="25" t="s">
        <v>124</v>
      </c>
      <c r="I98" s="28" t="s">
        <v>133</v>
      </c>
      <c r="J98" s="25" t="s">
        <v>550</v>
      </c>
      <c r="K98" s="137">
        <v>14486598.880000001</v>
      </c>
      <c r="L98" s="29">
        <v>42744</v>
      </c>
      <c r="M98" s="48">
        <v>43100</v>
      </c>
      <c r="N98" s="28" t="s">
        <v>547</v>
      </c>
      <c r="O98" s="25" t="s">
        <v>158</v>
      </c>
      <c r="P98" s="31" t="s">
        <v>157</v>
      </c>
    </row>
    <row r="99" spans="1:16" s="2" customFormat="1" ht="23.25" hidden="1" customHeight="1" x14ac:dyDescent="0.2">
      <c r="A99" s="150">
        <f>A98+1</f>
        <v>30002</v>
      </c>
      <c r="B99" s="28" t="s">
        <v>191</v>
      </c>
      <c r="C99" s="28" t="s">
        <v>169</v>
      </c>
      <c r="D99" s="33" t="s">
        <v>176</v>
      </c>
      <c r="E99" s="28" t="s">
        <v>104</v>
      </c>
      <c r="F99" s="28">
        <v>796</v>
      </c>
      <c r="G99" s="25" t="s">
        <v>208</v>
      </c>
      <c r="H99" s="25" t="s">
        <v>124</v>
      </c>
      <c r="I99" s="25">
        <v>18000000000</v>
      </c>
      <c r="J99" s="28" t="s">
        <v>130</v>
      </c>
      <c r="K99" s="137">
        <v>735473.66999999993</v>
      </c>
      <c r="L99" s="29">
        <v>42744</v>
      </c>
      <c r="M99" s="48">
        <v>43100</v>
      </c>
      <c r="N99" s="28" t="s">
        <v>547</v>
      </c>
      <c r="O99" s="25" t="s">
        <v>158</v>
      </c>
      <c r="P99" s="31" t="s">
        <v>157</v>
      </c>
    </row>
    <row r="100" spans="1:16" s="2" customFormat="1" ht="23.25" hidden="1" customHeight="1" x14ac:dyDescent="0.2">
      <c r="A100" s="150">
        <f t="shared" ref="A100:A142" si="1">A99+1</f>
        <v>30003</v>
      </c>
      <c r="B100" s="28" t="s">
        <v>193</v>
      </c>
      <c r="C100" s="28" t="s">
        <v>164</v>
      </c>
      <c r="D100" s="33" t="s">
        <v>177</v>
      </c>
      <c r="E100" s="28" t="s">
        <v>104</v>
      </c>
      <c r="F100" s="28">
        <v>796</v>
      </c>
      <c r="G100" s="25" t="s">
        <v>208</v>
      </c>
      <c r="H100" s="25" t="s">
        <v>124</v>
      </c>
      <c r="I100" s="25">
        <v>12000000000</v>
      </c>
      <c r="J100" s="25" t="s">
        <v>551</v>
      </c>
      <c r="K100" s="137">
        <v>1062889.1800000002</v>
      </c>
      <c r="L100" s="29">
        <v>42744</v>
      </c>
      <c r="M100" s="48">
        <v>43100</v>
      </c>
      <c r="N100" s="125" t="s">
        <v>609</v>
      </c>
      <c r="O100" s="25" t="s">
        <v>158</v>
      </c>
      <c r="P100" s="31" t="s">
        <v>157</v>
      </c>
    </row>
    <row r="101" spans="1:16" s="2" customFormat="1" ht="23.25" hidden="1" customHeight="1" x14ac:dyDescent="0.2">
      <c r="A101" s="150">
        <f t="shared" si="1"/>
        <v>30004</v>
      </c>
      <c r="B101" s="28" t="s">
        <v>162</v>
      </c>
      <c r="C101" s="28" t="s">
        <v>166</v>
      </c>
      <c r="D101" s="33" t="s">
        <v>178</v>
      </c>
      <c r="E101" s="28" t="s">
        <v>104</v>
      </c>
      <c r="F101" s="25">
        <v>839</v>
      </c>
      <c r="G101" s="25" t="s">
        <v>535</v>
      </c>
      <c r="H101" s="25" t="s">
        <v>124</v>
      </c>
      <c r="I101" s="25">
        <v>12000000000</v>
      </c>
      <c r="J101" s="25" t="s">
        <v>129</v>
      </c>
      <c r="K101" s="137">
        <v>1150746.27</v>
      </c>
      <c r="L101" s="29">
        <v>42744</v>
      </c>
      <c r="M101" s="48">
        <v>43100</v>
      </c>
      <c r="N101" s="28" t="s">
        <v>547</v>
      </c>
      <c r="O101" s="25" t="s">
        <v>158</v>
      </c>
      <c r="P101" s="31" t="s">
        <v>157</v>
      </c>
    </row>
    <row r="102" spans="1:16" s="2" customFormat="1" ht="23.25" customHeight="1" x14ac:dyDescent="0.2">
      <c r="A102" s="150">
        <f t="shared" si="1"/>
        <v>30005</v>
      </c>
      <c r="B102" s="28" t="s">
        <v>383</v>
      </c>
      <c r="C102" s="28" t="s">
        <v>199</v>
      </c>
      <c r="D102" s="33" t="s">
        <v>181</v>
      </c>
      <c r="E102" s="28" t="s">
        <v>104</v>
      </c>
      <c r="F102" s="28">
        <v>796</v>
      </c>
      <c r="G102" s="25" t="s">
        <v>208</v>
      </c>
      <c r="H102" s="25" t="s">
        <v>124</v>
      </c>
      <c r="I102" s="25">
        <v>18000000000</v>
      </c>
      <c r="J102" s="28" t="s">
        <v>552</v>
      </c>
      <c r="K102" s="137">
        <v>6609604.6900000004</v>
      </c>
      <c r="L102" s="29">
        <v>42744</v>
      </c>
      <c r="M102" s="48">
        <v>43100</v>
      </c>
      <c r="N102" s="125" t="s">
        <v>609</v>
      </c>
      <c r="O102" s="25" t="s">
        <v>158</v>
      </c>
      <c r="P102" s="31" t="s">
        <v>158</v>
      </c>
    </row>
    <row r="103" spans="1:16" s="2" customFormat="1" ht="23.25" hidden="1" customHeight="1" x14ac:dyDescent="0.2">
      <c r="A103" s="150">
        <f t="shared" si="1"/>
        <v>30006</v>
      </c>
      <c r="B103" s="28" t="s">
        <v>162</v>
      </c>
      <c r="C103" s="28" t="s">
        <v>165</v>
      </c>
      <c r="D103" s="33" t="s">
        <v>183</v>
      </c>
      <c r="E103" s="28" t="s">
        <v>104</v>
      </c>
      <c r="F103" s="25">
        <v>168</v>
      </c>
      <c r="G103" s="25" t="s">
        <v>125</v>
      </c>
      <c r="H103" s="25" t="s">
        <v>124</v>
      </c>
      <c r="I103" s="25">
        <v>12000000000</v>
      </c>
      <c r="J103" s="25" t="s">
        <v>551</v>
      </c>
      <c r="K103" s="137">
        <v>8083347.2800000012</v>
      </c>
      <c r="L103" s="29">
        <v>42744</v>
      </c>
      <c r="M103" s="48">
        <v>43100</v>
      </c>
      <c r="N103" s="28" t="s">
        <v>546</v>
      </c>
      <c r="O103" s="25" t="s">
        <v>158</v>
      </c>
      <c r="P103" s="31" t="s">
        <v>157</v>
      </c>
    </row>
    <row r="104" spans="1:16" s="2" customFormat="1" ht="23.25" customHeight="1" x14ac:dyDescent="0.2">
      <c r="A104" s="150">
        <f t="shared" si="1"/>
        <v>30007</v>
      </c>
      <c r="B104" s="28" t="s">
        <v>389</v>
      </c>
      <c r="C104" s="28" t="s">
        <v>171</v>
      </c>
      <c r="D104" s="33" t="s">
        <v>185</v>
      </c>
      <c r="E104" s="28" t="s">
        <v>104</v>
      </c>
      <c r="F104" s="28">
        <v>796</v>
      </c>
      <c r="G104" s="25" t="s">
        <v>208</v>
      </c>
      <c r="H104" s="25" t="s">
        <v>124</v>
      </c>
      <c r="I104" s="25">
        <v>18000000000</v>
      </c>
      <c r="J104" s="28" t="s">
        <v>552</v>
      </c>
      <c r="K104" s="137">
        <v>8786924.7699999996</v>
      </c>
      <c r="L104" s="29">
        <v>42744</v>
      </c>
      <c r="M104" s="48">
        <v>43100</v>
      </c>
      <c r="N104" s="28" t="s">
        <v>546</v>
      </c>
      <c r="O104" s="25" t="s">
        <v>158</v>
      </c>
      <c r="P104" s="31" t="s">
        <v>158</v>
      </c>
    </row>
    <row r="105" spans="1:16" s="2" customFormat="1" ht="23.25" customHeight="1" x14ac:dyDescent="0.2">
      <c r="A105" s="150">
        <f t="shared" si="1"/>
        <v>30008</v>
      </c>
      <c r="B105" s="28" t="s">
        <v>209</v>
      </c>
      <c r="C105" s="28" t="s">
        <v>171</v>
      </c>
      <c r="D105" s="33" t="s">
        <v>186</v>
      </c>
      <c r="E105" s="28" t="s">
        <v>104</v>
      </c>
      <c r="F105" s="28">
        <v>796</v>
      </c>
      <c r="G105" s="25" t="s">
        <v>208</v>
      </c>
      <c r="H105" s="25" t="s">
        <v>124</v>
      </c>
      <c r="I105" s="25">
        <v>12000000000</v>
      </c>
      <c r="J105" s="25" t="s">
        <v>551</v>
      </c>
      <c r="K105" s="137">
        <v>35183767.039999992</v>
      </c>
      <c r="L105" s="29">
        <v>42744</v>
      </c>
      <c r="M105" s="48">
        <v>43100</v>
      </c>
      <c r="N105" s="25" t="s">
        <v>611</v>
      </c>
      <c r="O105" s="25" t="s">
        <v>158</v>
      </c>
      <c r="P105" s="31" t="s">
        <v>158</v>
      </c>
    </row>
    <row r="106" spans="1:16" s="2" customFormat="1" ht="23.25" hidden="1" customHeight="1" x14ac:dyDescent="0.2">
      <c r="A106" s="150">
        <f t="shared" si="1"/>
        <v>30009</v>
      </c>
      <c r="B106" s="28" t="s">
        <v>385</v>
      </c>
      <c r="C106" s="28" t="s">
        <v>164</v>
      </c>
      <c r="D106" s="33" t="s">
        <v>187</v>
      </c>
      <c r="E106" s="28" t="s">
        <v>104</v>
      </c>
      <c r="F106" s="28">
        <v>796</v>
      </c>
      <c r="G106" s="25" t="s">
        <v>208</v>
      </c>
      <c r="H106" s="25" t="s">
        <v>124</v>
      </c>
      <c r="I106" s="25">
        <v>18000000000</v>
      </c>
      <c r="J106" s="28" t="s">
        <v>130</v>
      </c>
      <c r="K106" s="137">
        <v>755335.7</v>
      </c>
      <c r="L106" s="29">
        <v>42744</v>
      </c>
      <c r="M106" s="48">
        <v>43100</v>
      </c>
      <c r="N106" s="28" t="s">
        <v>547</v>
      </c>
      <c r="O106" s="25" t="s">
        <v>158</v>
      </c>
      <c r="P106" s="31" t="s">
        <v>157</v>
      </c>
    </row>
    <row r="107" spans="1:16" s="2" customFormat="1" ht="23.25" hidden="1" customHeight="1" x14ac:dyDescent="0.2">
      <c r="A107" s="150">
        <f t="shared" si="1"/>
        <v>30010</v>
      </c>
      <c r="B107" s="28" t="s">
        <v>162</v>
      </c>
      <c r="C107" s="28" t="s">
        <v>162</v>
      </c>
      <c r="D107" s="33" t="s">
        <v>189</v>
      </c>
      <c r="E107" s="28" t="s">
        <v>104</v>
      </c>
      <c r="F107" s="36" t="s">
        <v>205</v>
      </c>
      <c r="G107" s="25" t="s">
        <v>206</v>
      </c>
      <c r="H107" s="25" t="s">
        <v>124</v>
      </c>
      <c r="I107" s="25">
        <v>12000000000</v>
      </c>
      <c r="J107" s="25" t="s">
        <v>129</v>
      </c>
      <c r="K107" s="137">
        <v>1668112.9</v>
      </c>
      <c r="L107" s="29">
        <v>42744</v>
      </c>
      <c r="M107" s="48">
        <v>43100</v>
      </c>
      <c r="N107" s="28" t="s">
        <v>546</v>
      </c>
      <c r="O107" s="25" t="s">
        <v>158</v>
      </c>
      <c r="P107" s="31" t="s">
        <v>157</v>
      </c>
    </row>
    <row r="108" spans="1:16" s="2" customFormat="1" ht="23.25" hidden="1" customHeight="1" x14ac:dyDescent="0.2">
      <c r="A108" s="150">
        <f t="shared" si="1"/>
        <v>30011</v>
      </c>
      <c r="B108" s="28" t="s">
        <v>163</v>
      </c>
      <c r="C108" s="28" t="s">
        <v>167</v>
      </c>
      <c r="D108" s="33" t="s">
        <v>219</v>
      </c>
      <c r="E108" s="28" t="s">
        <v>104</v>
      </c>
      <c r="F108" s="28">
        <v>796</v>
      </c>
      <c r="G108" s="25" t="s">
        <v>208</v>
      </c>
      <c r="H108" s="25" t="s">
        <v>124</v>
      </c>
      <c r="I108" s="25">
        <v>12000000000</v>
      </c>
      <c r="J108" s="25" t="s">
        <v>551</v>
      </c>
      <c r="K108" s="137">
        <v>12458742.529999997</v>
      </c>
      <c r="L108" s="29">
        <v>42744</v>
      </c>
      <c r="M108" s="48">
        <v>43100</v>
      </c>
      <c r="N108" s="28" t="s">
        <v>547</v>
      </c>
      <c r="O108" s="25" t="s">
        <v>158</v>
      </c>
      <c r="P108" s="31" t="s">
        <v>157</v>
      </c>
    </row>
    <row r="109" spans="1:16" s="2" customFormat="1" ht="23.25" hidden="1" customHeight="1" x14ac:dyDescent="0.2">
      <c r="A109" s="150">
        <f t="shared" si="1"/>
        <v>30012</v>
      </c>
      <c r="B109" s="28" t="s">
        <v>26</v>
      </c>
      <c r="C109" s="28" t="s">
        <v>202</v>
      </c>
      <c r="D109" s="33" t="s">
        <v>148</v>
      </c>
      <c r="E109" s="28" t="s">
        <v>104</v>
      </c>
      <c r="F109" s="25">
        <v>168</v>
      </c>
      <c r="G109" s="25" t="s">
        <v>125</v>
      </c>
      <c r="H109" s="25" t="s">
        <v>124</v>
      </c>
      <c r="I109" s="25">
        <v>12000000000</v>
      </c>
      <c r="J109" s="25" t="s">
        <v>129</v>
      </c>
      <c r="K109" s="137">
        <v>1301691.5900000001</v>
      </c>
      <c r="L109" s="29">
        <v>42744</v>
      </c>
      <c r="M109" s="48">
        <v>43100</v>
      </c>
      <c r="N109" s="125" t="s">
        <v>609</v>
      </c>
      <c r="O109" s="25" t="s">
        <v>158</v>
      </c>
      <c r="P109" s="31" t="s">
        <v>157</v>
      </c>
    </row>
    <row r="110" spans="1:16" ht="23.25" hidden="1" customHeight="1" x14ac:dyDescent="0.2">
      <c r="A110" s="150">
        <f t="shared" si="1"/>
        <v>30013</v>
      </c>
      <c r="B110" s="28" t="s">
        <v>163</v>
      </c>
      <c r="C110" s="28" t="s">
        <v>167</v>
      </c>
      <c r="D110" s="33" t="s">
        <v>262</v>
      </c>
      <c r="E110" s="28" t="s">
        <v>104</v>
      </c>
      <c r="F110" s="28">
        <v>796</v>
      </c>
      <c r="G110" s="25" t="s">
        <v>208</v>
      </c>
      <c r="H110" s="25" t="s">
        <v>124</v>
      </c>
      <c r="I110" s="25">
        <v>18000000000</v>
      </c>
      <c r="J110" s="28" t="s">
        <v>130</v>
      </c>
      <c r="K110" s="137">
        <v>1159546.54</v>
      </c>
      <c r="L110" s="29">
        <v>42744</v>
      </c>
      <c r="M110" s="48">
        <v>43100</v>
      </c>
      <c r="N110" s="28" t="s">
        <v>546</v>
      </c>
      <c r="O110" s="25" t="s">
        <v>158</v>
      </c>
      <c r="P110" s="31" t="s">
        <v>157</v>
      </c>
    </row>
    <row r="111" spans="1:16" s="2" customFormat="1" ht="23.25" hidden="1" customHeight="1" x14ac:dyDescent="0.2">
      <c r="A111" s="150">
        <f t="shared" si="1"/>
        <v>30014</v>
      </c>
      <c r="B111" s="28" t="s">
        <v>163</v>
      </c>
      <c r="C111" s="28" t="s">
        <v>167</v>
      </c>
      <c r="D111" s="33" t="s">
        <v>263</v>
      </c>
      <c r="E111" s="28" t="s">
        <v>104</v>
      </c>
      <c r="F111" s="28">
        <v>796</v>
      </c>
      <c r="G111" s="25" t="s">
        <v>208</v>
      </c>
      <c r="H111" s="25" t="s">
        <v>124</v>
      </c>
      <c r="I111" s="25">
        <v>18000000000</v>
      </c>
      <c r="J111" s="28" t="s">
        <v>130</v>
      </c>
      <c r="K111" s="137">
        <v>2347303.34</v>
      </c>
      <c r="L111" s="29">
        <v>42744</v>
      </c>
      <c r="M111" s="48">
        <v>43100</v>
      </c>
      <c r="N111" s="125" t="s">
        <v>609</v>
      </c>
      <c r="O111" s="25" t="s">
        <v>158</v>
      </c>
      <c r="P111" s="31" t="s">
        <v>157</v>
      </c>
    </row>
    <row r="112" spans="1:16" ht="23.25" hidden="1" customHeight="1" x14ac:dyDescent="0.2">
      <c r="A112" s="150">
        <f t="shared" si="1"/>
        <v>30015</v>
      </c>
      <c r="B112" s="28" t="s">
        <v>163</v>
      </c>
      <c r="C112" s="28" t="s">
        <v>167</v>
      </c>
      <c r="D112" s="33" t="s">
        <v>190</v>
      </c>
      <c r="E112" s="28" t="s">
        <v>104</v>
      </c>
      <c r="F112" s="28">
        <v>796</v>
      </c>
      <c r="G112" s="25" t="s">
        <v>208</v>
      </c>
      <c r="H112" s="25" t="s">
        <v>124</v>
      </c>
      <c r="I112" s="25">
        <v>18000000000</v>
      </c>
      <c r="J112" s="28" t="s">
        <v>130</v>
      </c>
      <c r="K112" s="137">
        <v>2761221.47</v>
      </c>
      <c r="L112" s="29">
        <v>42744</v>
      </c>
      <c r="M112" s="48">
        <v>43100</v>
      </c>
      <c r="N112" s="28" t="s">
        <v>547</v>
      </c>
      <c r="O112" s="25" t="s">
        <v>158</v>
      </c>
      <c r="P112" s="31" t="s">
        <v>157</v>
      </c>
    </row>
    <row r="113" spans="1:16" ht="23.25" customHeight="1" x14ac:dyDescent="0.2">
      <c r="A113" s="150">
        <f t="shared" si="1"/>
        <v>30016</v>
      </c>
      <c r="B113" s="28" t="s">
        <v>390</v>
      </c>
      <c r="C113" s="28" t="s">
        <v>391</v>
      </c>
      <c r="D113" s="49" t="s">
        <v>264</v>
      </c>
      <c r="E113" s="49" t="s">
        <v>489</v>
      </c>
      <c r="F113" s="35">
        <v>796</v>
      </c>
      <c r="G113" s="25" t="s">
        <v>208</v>
      </c>
      <c r="H113" s="35">
        <v>30620</v>
      </c>
      <c r="I113" s="25">
        <v>12000000000</v>
      </c>
      <c r="J113" s="25" t="s">
        <v>129</v>
      </c>
      <c r="K113" s="137">
        <v>1085096.1399999999</v>
      </c>
      <c r="L113" s="29">
        <v>42744</v>
      </c>
      <c r="M113" s="50">
        <v>43160</v>
      </c>
      <c r="N113" s="125" t="s">
        <v>609</v>
      </c>
      <c r="O113" s="25" t="s">
        <v>158</v>
      </c>
      <c r="P113" s="31" t="s">
        <v>158</v>
      </c>
    </row>
    <row r="114" spans="1:16" ht="23.25" hidden="1" customHeight="1" x14ac:dyDescent="0.2">
      <c r="A114" s="150">
        <f t="shared" si="1"/>
        <v>30017</v>
      </c>
      <c r="B114" s="51" t="s">
        <v>29</v>
      </c>
      <c r="C114" s="51" t="s">
        <v>392</v>
      </c>
      <c r="D114" s="49" t="s">
        <v>62</v>
      </c>
      <c r="E114" s="49" t="s">
        <v>490</v>
      </c>
      <c r="F114" s="35">
        <v>796</v>
      </c>
      <c r="G114" s="25" t="s">
        <v>208</v>
      </c>
      <c r="H114" s="35">
        <v>2622</v>
      </c>
      <c r="I114" s="28" t="s">
        <v>133</v>
      </c>
      <c r="J114" s="49" t="s">
        <v>132</v>
      </c>
      <c r="K114" s="137">
        <v>6041217.3996319994</v>
      </c>
      <c r="L114" s="29">
        <v>42795</v>
      </c>
      <c r="M114" s="52">
        <v>43100</v>
      </c>
      <c r="N114" s="125" t="s">
        <v>610</v>
      </c>
      <c r="O114" s="49" t="s">
        <v>157</v>
      </c>
      <c r="P114" s="31" t="s">
        <v>157</v>
      </c>
    </row>
    <row r="115" spans="1:16" ht="23.25" hidden="1" customHeight="1" x14ac:dyDescent="0.2">
      <c r="A115" s="150">
        <f t="shared" si="1"/>
        <v>30018</v>
      </c>
      <c r="B115" s="51" t="s">
        <v>29</v>
      </c>
      <c r="C115" s="51" t="s">
        <v>392</v>
      </c>
      <c r="D115" s="49" t="s">
        <v>63</v>
      </c>
      <c r="E115" s="49" t="s">
        <v>491</v>
      </c>
      <c r="F115" s="35">
        <v>796</v>
      </c>
      <c r="G115" s="25" t="s">
        <v>208</v>
      </c>
      <c r="H115" s="35">
        <v>1022</v>
      </c>
      <c r="I115" s="28" t="s">
        <v>133</v>
      </c>
      <c r="J115" s="49" t="s">
        <v>132</v>
      </c>
      <c r="K115" s="137">
        <v>6309575.1075839996</v>
      </c>
      <c r="L115" s="29">
        <v>42744</v>
      </c>
      <c r="M115" s="52">
        <v>43100</v>
      </c>
      <c r="N115" s="125" t="s">
        <v>609</v>
      </c>
      <c r="O115" s="25" t="s">
        <v>158</v>
      </c>
      <c r="P115" s="31" t="s">
        <v>157</v>
      </c>
    </row>
    <row r="116" spans="1:16" ht="23.25" hidden="1" customHeight="1" x14ac:dyDescent="0.2">
      <c r="A116" s="150">
        <f t="shared" si="1"/>
        <v>30019</v>
      </c>
      <c r="B116" s="51" t="s">
        <v>29</v>
      </c>
      <c r="C116" s="51" t="s">
        <v>392</v>
      </c>
      <c r="D116" s="49" t="s">
        <v>64</v>
      </c>
      <c r="E116" s="49" t="s">
        <v>492</v>
      </c>
      <c r="F116" s="35">
        <v>796</v>
      </c>
      <c r="G116" s="25" t="s">
        <v>208</v>
      </c>
      <c r="H116" s="35">
        <v>39</v>
      </c>
      <c r="I116" s="28" t="s">
        <v>133</v>
      </c>
      <c r="J116" s="49" t="s">
        <v>132</v>
      </c>
      <c r="K116" s="137">
        <v>899878.76160000009</v>
      </c>
      <c r="L116" s="29">
        <v>42746</v>
      </c>
      <c r="M116" s="53">
        <v>43100</v>
      </c>
      <c r="N116" s="125" t="s">
        <v>609</v>
      </c>
      <c r="O116" s="25" t="s">
        <v>158</v>
      </c>
      <c r="P116" s="31" t="s">
        <v>157</v>
      </c>
    </row>
    <row r="117" spans="1:16" ht="23.25" hidden="1" customHeight="1" x14ac:dyDescent="0.2">
      <c r="A117" s="150">
        <f t="shared" si="1"/>
        <v>30020</v>
      </c>
      <c r="B117" s="51" t="s">
        <v>29</v>
      </c>
      <c r="C117" s="51" t="s">
        <v>392</v>
      </c>
      <c r="D117" s="49" t="s">
        <v>265</v>
      </c>
      <c r="E117" s="49" t="s">
        <v>490</v>
      </c>
      <c r="F117" s="35">
        <v>796</v>
      </c>
      <c r="G117" s="25" t="s">
        <v>208</v>
      </c>
      <c r="H117" s="35">
        <v>2186</v>
      </c>
      <c r="I117" s="25">
        <v>18000000000</v>
      </c>
      <c r="J117" s="49" t="s">
        <v>553</v>
      </c>
      <c r="K117" s="137">
        <v>3161558.8960000002</v>
      </c>
      <c r="L117" s="29">
        <v>42781</v>
      </c>
      <c r="M117" s="52">
        <v>43100</v>
      </c>
      <c r="N117" s="125" t="s">
        <v>610</v>
      </c>
      <c r="O117" s="49" t="s">
        <v>157</v>
      </c>
      <c r="P117" s="31" t="s">
        <v>157</v>
      </c>
    </row>
    <row r="118" spans="1:16" ht="23.25" hidden="1" customHeight="1" x14ac:dyDescent="0.2">
      <c r="A118" s="150">
        <f t="shared" si="1"/>
        <v>30021</v>
      </c>
      <c r="B118" s="51" t="s">
        <v>29</v>
      </c>
      <c r="C118" s="51" t="s">
        <v>392</v>
      </c>
      <c r="D118" s="49" t="s">
        <v>266</v>
      </c>
      <c r="E118" s="49" t="s">
        <v>491</v>
      </c>
      <c r="F118" s="35">
        <v>796</v>
      </c>
      <c r="G118" s="25" t="s">
        <v>208</v>
      </c>
      <c r="H118" s="35">
        <v>1283</v>
      </c>
      <c r="I118" s="25">
        <v>18000000000</v>
      </c>
      <c r="J118" s="49" t="s">
        <v>553</v>
      </c>
      <c r="K118" s="137">
        <v>997286.09779999987</v>
      </c>
      <c r="L118" s="29">
        <v>42744</v>
      </c>
      <c r="M118" s="54">
        <v>43100</v>
      </c>
      <c r="N118" s="125" t="s">
        <v>609</v>
      </c>
      <c r="O118" s="25" t="s">
        <v>158</v>
      </c>
      <c r="P118" s="31" t="s">
        <v>157</v>
      </c>
    </row>
    <row r="119" spans="1:16" s="2" customFormat="1" ht="23.25" hidden="1" customHeight="1" x14ac:dyDescent="0.2">
      <c r="A119" s="150">
        <f t="shared" si="1"/>
        <v>30022</v>
      </c>
      <c r="B119" s="51" t="s">
        <v>29</v>
      </c>
      <c r="C119" s="51" t="s">
        <v>392</v>
      </c>
      <c r="D119" s="49" t="s">
        <v>63</v>
      </c>
      <c r="E119" s="49" t="s">
        <v>490</v>
      </c>
      <c r="F119" s="35">
        <v>796</v>
      </c>
      <c r="G119" s="25" t="s">
        <v>208</v>
      </c>
      <c r="H119" s="35">
        <v>140</v>
      </c>
      <c r="I119" s="51">
        <v>85000000000</v>
      </c>
      <c r="J119" s="49" t="s">
        <v>135</v>
      </c>
      <c r="K119" s="137">
        <v>674406.85</v>
      </c>
      <c r="L119" s="29">
        <v>42744</v>
      </c>
      <c r="M119" s="55">
        <v>43100</v>
      </c>
      <c r="N119" s="125" t="s">
        <v>609</v>
      </c>
      <c r="O119" s="25" t="s">
        <v>158</v>
      </c>
      <c r="P119" s="31" t="s">
        <v>157</v>
      </c>
    </row>
    <row r="120" spans="1:16" s="2" customFormat="1" ht="23.25" hidden="1" customHeight="1" x14ac:dyDescent="0.2">
      <c r="A120" s="150">
        <f t="shared" si="1"/>
        <v>30023</v>
      </c>
      <c r="B120" s="51" t="s">
        <v>393</v>
      </c>
      <c r="C120" s="51" t="s">
        <v>394</v>
      </c>
      <c r="D120" s="49" t="s">
        <v>267</v>
      </c>
      <c r="E120" s="49" t="s">
        <v>493</v>
      </c>
      <c r="F120" s="35">
        <v>796</v>
      </c>
      <c r="G120" s="25" t="s">
        <v>208</v>
      </c>
      <c r="H120" s="35">
        <v>14</v>
      </c>
      <c r="I120" s="28" t="s">
        <v>133</v>
      </c>
      <c r="J120" s="49" t="s">
        <v>554</v>
      </c>
      <c r="K120" s="137">
        <v>3076791.35</v>
      </c>
      <c r="L120" s="29">
        <v>42837</v>
      </c>
      <c r="M120" s="56">
        <v>43281</v>
      </c>
      <c r="N120" s="125" t="s">
        <v>609</v>
      </c>
      <c r="O120" s="25" t="s">
        <v>158</v>
      </c>
      <c r="P120" s="31" t="s">
        <v>157</v>
      </c>
    </row>
    <row r="121" spans="1:16" s="2" customFormat="1" ht="23.25" hidden="1" customHeight="1" x14ac:dyDescent="0.2">
      <c r="A121" s="150">
        <f t="shared" si="1"/>
        <v>30024</v>
      </c>
      <c r="B121" s="51" t="s">
        <v>395</v>
      </c>
      <c r="C121" s="51" t="s">
        <v>396</v>
      </c>
      <c r="D121" s="49" t="s">
        <v>61</v>
      </c>
      <c r="E121" s="49" t="s">
        <v>102</v>
      </c>
      <c r="F121" s="35">
        <v>796</v>
      </c>
      <c r="G121" s="25" t="s">
        <v>208</v>
      </c>
      <c r="H121" s="35">
        <v>440</v>
      </c>
      <c r="I121" s="25">
        <v>12000000000</v>
      </c>
      <c r="J121" s="25" t="s">
        <v>129</v>
      </c>
      <c r="K121" s="137">
        <v>740248.22</v>
      </c>
      <c r="L121" s="57">
        <v>42776</v>
      </c>
      <c r="M121" s="45">
        <v>43100</v>
      </c>
      <c r="N121" s="125" t="s">
        <v>610</v>
      </c>
      <c r="O121" s="49" t="s">
        <v>157</v>
      </c>
      <c r="P121" s="31" t="s">
        <v>157</v>
      </c>
    </row>
    <row r="122" spans="1:16" s="2" customFormat="1" ht="23.25" hidden="1" customHeight="1" x14ac:dyDescent="0.2">
      <c r="A122" s="150">
        <f t="shared" si="1"/>
        <v>30025</v>
      </c>
      <c r="B122" s="51" t="s">
        <v>395</v>
      </c>
      <c r="C122" s="51" t="s">
        <v>396</v>
      </c>
      <c r="D122" s="49" t="s">
        <v>268</v>
      </c>
      <c r="E122" s="49" t="s">
        <v>102</v>
      </c>
      <c r="F122" s="35">
        <v>796</v>
      </c>
      <c r="G122" s="25" t="s">
        <v>208</v>
      </c>
      <c r="H122" s="35">
        <v>378</v>
      </c>
      <c r="I122" s="25">
        <v>12000000000</v>
      </c>
      <c r="J122" s="25" t="s">
        <v>129</v>
      </c>
      <c r="K122" s="137">
        <v>793220.78</v>
      </c>
      <c r="L122" s="29">
        <v>42744</v>
      </c>
      <c r="M122" s="45">
        <v>43100</v>
      </c>
      <c r="N122" s="125" t="s">
        <v>609</v>
      </c>
      <c r="O122" s="25" t="s">
        <v>158</v>
      </c>
      <c r="P122" s="31" t="s">
        <v>157</v>
      </c>
    </row>
    <row r="123" spans="1:16" s="2" customFormat="1" ht="23.25" hidden="1" customHeight="1" x14ac:dyDescent="0.2">
      <c r="A123" s="150">
        <f t="shared" si="1"/>
        <v>30026</v>
      </c>
      <c r="B123" s="49" t="s">
        <v>397</v>
      </c>
      <c r="C123" s="49" t="s">
        <v>398</v>
      </c>
      <c r="D123" s="49" t="s">
        <v>269</v>
      </c>
      <c r="E123" s="49" t="s">
        <v>103</v>
      </c>
      <c r="F123" s="28">
        <v>876</v>
      </c>
      <c r="G123" s="28" t="s">
        <v>533</v>
      </c>
      <c r="H123" s="25">
        <v>1</v>
      </c>
      <c r="I123" s="28" t="s">
        <v>133</v>
      </c>
      <c r="J123" s="49" t="s">
        <v>144</v>
      </c>
      <c r="K123" s="137">
        <v>3977506.1987000005</v>
      </c>
      <c r="L123" s="58">
        <v>42745</v>
      </c>
      <c r="M123" s="59">
        <v>43100</v>
      </c>
      <c r="N123" s="125" t="s">
        <v>609</v>
      </c>
      <c r="O123" s="25" t="s">
        <v>158</v>
      </c>
      <c r="P123" s="31" t="s">
        <v>157</v>
      </c>
    </row>
    <row r="124" spans="1:16" s="2" customFormat="1" ht="23.25" hidden="1" customHeight="1" x14ac:dyDescent="0.2">
      <c r="A124" s="150">
        <f t="shared" si="1"/>
        <v>30027</v>
      </c>
      <c r="B124" s="51" t="s">
        <v>397</v>
      </c>
      <c r="C124" s="51" t="s">
        <v>398</v>
      </c>
      <c r="D124" s="49" t="s">
        <v>270</v>
      </c>
      <c r="E124" s="49" t="s">
        <v>103</v>
      </c>
      <c r="F124" s="35">
        <v>796</v>
      </c>
      <c r="G124" s="25" t="s">
        <v>208</v>
      </c>
      <c r="H124" s="35">
        <f>176+44</f>
        <v>220</v>
      </c>
      <c r="I124" s="28" t="s">
        <v>133</v>
      </c>
      <c r="J124" s="49" t="s">
        <v>144</v>
      </c>
      <c r="K124" s="137">
        <v>2228363.5423999997</v>
      </c>
      <c r="L124" s="58">
        <v>42745</v>
      </c>
      <c r="M124" s="59">
        <v>43100</v>
      </c>
      <c r="N124" s="125" t="s">
        <v>609</v>
      </c>
      <c r="O124" s="25" t="s">
        <v>158</v>
      </c>
      <c r="P124" s="31" t="s">
        <v>157</v>
      </c>
    </row>
    <row r="125" spans="1:16" ht="23.25" hidden="1" customHeight="1" x14ac:dyDescent="0.2">
      <c r="A125" s="150">
        <f t="shared" si="1"/>
        <v>30028</v>
      </c>
      <c r="B125" s="49" t="s">
        <v>397</v>
      </c>
      <c r="C125" s="49" t="s">
        <v>398</v>
      </c>
      <c r="D125" s="49" t="s">
        <v>271</v>
      </c>
      <c r="E125" s="49" t="s">
        <v>103</v>
      </c>
      <c r="F125" s="28">
        <v>876</v>
      </c>
      <c r="G125" s="28" t="s">
        <v>533</v>
      </c>
      <c r="H125" s="25">
        <v>1</v>
      </c>
      <c r="I125" s="28" t="s">
        <v>133</v>
      </c>
      <c r="J125" s="49" t="s">
        <v>144</v>
      </c>
      <c r="K125" s="137">
        <v>3929701.2563599995</v>
      </c>
      <c r="L125" s="58">
        <v>42745</v>
      </c>
      <c r="M125" s="60">
        <v>43100</v>
      </c>
      <c r="N125" s="125" t="s">
        <v>609</v>
      </c>
      <c r="O125" s="25" t="s">
        <v>158</v>
      </c>
      <c r="P125" s="31" t="s">
        <v>157</v>
      </c>
    </row>
    <row r="126" spans="1:16" ht="23.25" hidden="1" customHeight="1" x14ac:dyDescent="0.2">
      <c r="A126" s="150">
        <f t="shared" si="1"/>
        <v>30029</v>
      </c>
      <c r="B126" s="51" t="s">
        <v>397</v>
      </c>
      <c r="C126" s="51" t="s">
        <v>398</v>
      </c>
      <c r="D126" s="49" t="s">
        <v>272</v>
      </c>
      <c r="E126" s="49" t="s">
        <v>103</v>
      </c>
      <c r="F126" s="35">
        <v>796</v>
      </c>
      <c r="G126" s="25" t="s">
        <v>208</v>
      </c>
      <c r="H126" s="35">
        <f>125+19</f>
        <v>144</v>
      </c>
      <c r="I126" s="28" t="s">
        <v>133</v>
      </c>
      <c r="J126" s="49" t="s">
        <v>144</v>
      </c>
      <c r="K126" s="137">
        <v>3524948.0616000001</v>
      </c>
      <c r="L126" s="61">
        <v>42745</v>
      </c>
      <c r="M126" s="60">
        <v>43100</v>
      </c>
      <c r="N126" s="125" t="s">
        <v>609</v>
      </c>
      <c r="O126" s="25" t="s">
        <v>158</v>
      </c>
      <c r="P126" s="31" t="s">
        <v>157</v>
      </c>
    </row>
    <row r="127" spans="1:16" ht="23.25" hidden="1" customHeight="1" x14ac:dyDescent="0.2">
      <c r="A127" s="150">
        <f t="shared" si="1"/>
        <v>30030</v>
      </c>
      <c r="B127" s="51" t="s">
        <v>397</v>
      </c>
      <c r="C127" s="51" t="s">
        <v>399</v>
      </c>
      <c r="D127" s="49" t="s">
        <v>65</v>
      </c>
      <c r="E127" s="49" t="s">
        <v>103</v>
      </c>
      <c r="F127" s="35">
        <v>796</v>
      </c>
      <c r="G127" s="25" t="s">
        <v>208</v>
      </c>
      <c r="H127" s="35">
        <v>12</v>
      </c>
      <c r="I127" s="28" t="s">
        <v>133</v>
      </c>
      <c r="J127" s="49" t="s">
        <v>144</v>
      </c>
      <c r="K127" s="137">
        <v>1275789.6151999999</v>
      </c>
      <c r="L127" s="29">
        <v>42745</v>
      </c>
      <c r="M127" s="60">
        <v>43100</v>
      </c>
      <c r="N127" s="125" t="s">
        <v>609</v>
      </c>
      <c r="O127" s="25" t="s">
        <v>158</v>
      </c>
      <c r="P127" s="31" t="s">
        <v>157</v>
      </c>
    </row>
    <row r="128" spans="1:16" ht="23.25" customHeight="1" x14ac:dyDescent="0.2">
      <c r="A128" s="150">
        <f t="shared" si="1"/>
        <v>30031</v>
      </c>
      <c r="B128" s="51" t="s">
        <v>400</v>
      </c>
      <c r="C128" s="51" t="s">
        <v>401</v>
      </c>
      <c r="D128" s="49" t="s">
        <v>66</v>
      </c>
      <c r="E128" s="49" t="s">
        <v>103</v>
      </c>
      <c r="F128" s="35">
        <v>796</v>
      </c>
      <c r="G128" s="25" t="s">
        <v>208</v>
      </c>
      <c r="H128" s="35">
        <v>7</v>
      </c>
      <c r="I128" s="28" t="s">
        <v>133</v>
      </c>
      <c r="J128" s="49" t="s">
        <v>144</v>
      </c>
      <c r="K128" s="137">
        <v>1672102.0906000002</v>
      </c>
      <c r="L128" s="61">
        <v>42745</v>
      </c>
      <c r="M128" s="60">
        <v>43100</v>
      </c>
      <c r="N128" s="125" t="s">
        <v>609</v>
      </c>
      <c r="O128" s="25" t="s">
        <v>158</v>
      </c>
      <c r="P128" s="31" t="s">
        <v>158</v>
      </c>
    </row>
    <row r="129" spans="1:16" ht="23.25" hidden="1" customHeight="1" x14ac:dyDescent="0.2">
      <c r="A129" s="150">
        <f t="shared" si="1"/>
        <v>30032</v>
      </c>
      <c r="B129" s="51" t="s">
        <v>397</v>
      </c>
      <c r="C129" s="51" t="s">
        <v>398</v>
      </c>
      <c r="D129" s="49" t="s">
        <v>273</v>
      </c>
      <c r="E129" s="49" t="s">
        <v>103</v>
      </c>
      <c r="F129" s="35">
        <v>796</v>
      </c>
      <c r="G129" s="25" t="s">
        <v>208</v>
      </c>
      <c r="H129" s="35">
        <v>71</v>
      </c>
      <c r="I129" s="28" t="s">
        <v>133</v>
      </c>
      <c r="J129" s="49" t="s">
        <v>144</v>
      </c>
      <c r="K129" s="137">
        <v>2338970.7716000006</v>
      </c>
      <c r="L129" s="29">
        <v>42745</v>
      </c>
      <c r="M129" s="60">
        <v>43100</v>
      </c>
      <c r="N129" s="125" t="s">
        <v>609</v>
      </c>
      <c r="O129" s="25" t="s">
        <v>158</v>
      </c>
      <c r="P129" s="31" t="s">
        <v>157</v>
      </c>
    </row>
    <row r="130" spans="1:16" ht="23.25" hidden="1" customHeight="1" x14ac:dyDescent="0.2">
      <c r="A130" s="150">
        <f t="shared" si="1"/>
        <v>30033</v>
      </c>
      <c r="B130" s="51" t="s">
        <v>397</v>
      </c>
      <c r="C130" s="51" t="s">
        <v>398</v>
      </c>
      <c r="D130" s="49" t="s">
        <v>274</v>
      </c>
      <c r="E130" s="49" t="s">
        <v>103</v>
      </c>
      <c r="F130" s="35">
        <v>796</v>
      </c>
      <c r="G130" s="25" t="s">
        <v>208</v>
      </c>
      <c r="H130" s="35">
        <v>40</v>
      </c>
      <c r="I130" s="28" t="s">
        <v>133</v>
      </c>
      <c r="J130" s="49" t="s">
        <v>144</v>
      </c>
      <c r="K130" s="137">
        <v>2213046.7294000001</v>
      </c>
      <c r="L130" s="29">
        <v>42745</v>
      </c>
      <c r="M130" s="60">
        <v>43100</v>
      </c>
      <c r="N130" s="125" t="s">
        <v>609</v>
      </c>
      <c r="O130" s="25" t="s">
        <v>158</v>
      </c>
      <c r="P130" s="31" t="s">
        <v>157</v>
      </c>
    </row>
    <row r="131" spans="1:16" ht="23.25" customHeight="1" x14ac:dyDescent="0.2">
      <c r="A131" s="150">
        <f t="shared" si="1"/>
        <v>30034</v>
      </c>
      <c r="B131" s="49" t="s">
        <v>402</v>
      </c>
      <c r="C131" s="49" t="s">
        <v>31</v>
      </c>
      <c r="D131" s="49" t="s">
        <v>67</v>
      </c>
      <c r="E131" s="49" t="s">
        <v>108</v>
      </c>
      <c r="F131" s="35">
        <v>383</v>
      </c>
      <c r="G131" s="35" t="s">
        <v>536</v>
      </c>
      <c r="H131" s="35">
        <v>1</v>
      </c>
      <c r="I131" s="25">
        <v>18000000000</v>
      </c>
      <c r="J131" s="49" t="s">
        <v>553</v>
      </c>
      <c r="K131" s="137">
        <v>2532870</v>
      </c>
      <c r="L131" s="29">
        <v>42807</v>
      </c>
      <c r="M131" s="60">
        <v>43281</v>
      </c>
      <c r="N131" s="125" t="s">
        <v>609</v>
      </c>
      <c r="O131" s="25" t="s">
        <v>158</v>
      </c>
      <c r="P131" s="31" t="s">
        <v>158</v>
      </c>
    </row>
    <row r="132" spans="1:16" ht="23.25" hidden="1" customHeight="1" x14ac:dyDescent="0.2">
      <c r="A132" s="150">
        <f t="shared" si="1"/>
        <v>30035</v>
      </c>
      <c r="B132" s="51" t="s">
        <v>403</v>
      </c>
      <c r="C132" s="51" t="s">
        <v>404</v>
      </c>
      <c r="D132" s="49" t="s">
        <v>73</v>
      </c>
      <c r="E132" s="49" t="s">
        <v>103</v>
      </c>
      <c r="F132" s="35">
        <v>796</v>
      </c>
      <c r="G132" s="25" t="s">
        <v>208</v>
      </c>
      <c r="H132" s="35">
        <v>35</v>
      </c>
      <c r="I132" s="25">
        <v>12000000000</v>
      </c>
      <c r="J132" s="49" t="s">
        <v>129</v>
      </c>
      <c r="K132" s="137">
        <v>542280.79999999993</v>
      </c>
      <c r="L132" s="29">
        <v>42807</v>
      </c>
      <c r="M132" s="60">
        <v>42938</v>
      </c>
      <c r="N132" s="125" t="s">
        <v>609</v>
      </c>
      <c r="O132" s="25" t="s">
        <v>158</v>
      </c>
      <c r="P132" s="31" t="s">
        <v>157</v>
      </c>
    </row>
    <row r="133" spans="1:16" ht="23.25" hidden="1" customHeight="1" x14ac:dyDescent="0.2">
      <c r="A133" s="150">
        <f t="shared" si="1"/>
        <v>30036</v>
      </c>
      <c r="B133" s="49" t="s">
        <v>402</v>
      </c>
      <c r="C133" s="49" t="s">
        <v>405</v>
      </c>
      <c r="D133" s="49" t="s">
        <v>275</v>
      </c>
      <c r="E133" s="49" t="s">
        <v>103</v>
      </c>
      <c r="F133" s="28">
        <v>876</v>
      </c>
      <c r="G133" s="28" t="s">
        <v>533</v>
      </c>
      <c r="H133" s="25">
        <v>1</v>
      </c>
      <c r="I133" s="25">
        <v>12000000000</v>
      </c>
      <c r="J133" s="49" t="s">
        <v>129</v>
      </c>
      <c r="K133" s="137">
        <v>2263568.04</v>
      </c>
      <c r="L133" s="29">
        <v>42999</v>
      </c>
      <c r="M133" s="60">
        <v>43465</v>
      </c>
      <c r="N133" s="125" t="s">
        <v>609</v>
      </c>
      <c r="O133" s="25" t="s">
        <v>158</v>
      </c>
      <c r="P133" s="31" t="s">
        <v>157</v>
      </c>
    </row>
    <row r="134" spans="1:16" ht="23.25" hidden="1" customHeight="1" x14ac:dyDescent="0.2">
      <c r="A134" s="150">
        <f t="shared" si="1"/>
        <v>30037</v>
      </c>
      <c r="B134" s="49" t="s">
        <v>403</v>
      </c>
      <c r="C134" s="49" t="s">
        <v>406</v>
      </c>
      <c r="D134" s="49" t="s">
        <v>276</v>
      </c>
      <c r="E134" s="49" t="s">
        <v>103</v>
      </c>
      <c r="F134" s="28">
        <v>876</v>
      </c>
      <c r="G134" s="28" t="s">
        <v>533</v>
      </c>
      <c r="H134" s="25">
        <v>1</v>
      </c>
      <c r="I134" s="25">
        <v>12000000000</v>
      </c>
      <c r="J134" s="49" t="s">
        <v>129</v>
      </c>
      <c r="K134" s="137">
        <v>771578.39999999991</v>
      </c>
      <c r="L134" s="29">
        <v>42744</v>
      </c>
      <c r="M134" s="60">
        <v>43190</v>
      </c>
      <c r="N134" s="125" t="s">
        <v>609</v>
      </c>
      <c r="O134" s="25" t="s">
        <v>158</v>
      </c>
      <c r="P134" s="31" t="s">
        <v>157</v>
      </c>
    </row>
    <row r="135" spans="1:16" s="2" customFormat="1" ht="23.25" customHeight="1" x14ac:dyDescent="0.2">
      <c r="A135" s="150">
        <f t="shared" si="1"/>
        <v>30038</v>
      </c>
      <c r="B135" s="51" t="s">
        <v>407</v>
      </c>
      <c r="C135" s="51" t="s">
        <v>408</v>
      </c>
      <c r="D135" s="49" t="s">
        <v>277</v>
      </c>
      <c r="E135" s="49" t="s">
        <v>103</v>
      </c>
      <c r="F135" s="35">
        <v>796</v>
      </c>
      <c r="G135" s="25" t="s">
        <v>208</v>
      </c>
      <c r="H135" s="35">
        <v>956</v>
      </c>
      <c r="I135" s="28" t="s">
        <v>133</v>
      </c>
      <c r="J135" s="49" t="s">
        <v>144</v>
      </c>
      <c r="K135" s="137">
        <v>6467510</v>
      </c>
      <c r="L135" s="29">
        <v>42736</v>
      </c>
      <c r="M135" s="60">
        <v>43100</v>
      </c>
      <c r="N135" s="125" t="s">
        <v>610</v>
      </c>
      <c r="O135" s="49" t="s">
        <v>157</v>
      </c>
      <c r="P135" s="31" t="s">
        <v>158</v>
      </c>
    </row>
    <row r="136" spans="1:16" ht="23.25" customHeight="1" x14ac:dyDescent="0.2">
      <c r="A136" s="150">
        <f t="shared" si="1"/>
        <v>30039</v>
      </c>
      <c r="B136" s="49">
        <v>95.22</v>
      </c>
      <c r="C136" s="49">
        <v>95.22</v>
      </c>
      <c r="D136" s="49" t="s">
        <v>278</v>
      </c>
      <c r="E136" s="49" t="s">
        <v>100</v>
      </c>
      <c r="F136" s="28">
        <v>876</v>
      </c>
      <c r="G136" s="28" t="s">
        <v>533</v>
      </c>
      <c r="H136" s="25">
        <v>1</v>
      </c>
      <c r="I136" s="28" t="s">
        <v>133</v>
      </c>
      <c r="J136" s="49" t="s">
        <v>555</v>
      </c>
      <c r="K136" s="137">
        <v>1994439.54</v>
      </c>
      <c r="L136" s="29">
        <v>42806</v>
      </c>
      <c r="M136" s="55">
        <v>43251</v>
      </c>
      <c r="N136" s="125" t="s">
        <v>609</v>
      </c>
      <c r="O136" s="25" t="s">
        <v>158</v>
      </c>
      <c r="P136" s="31" t="s">
        <v>158</v>
      </c>
    </row>
    <row r="137" spans="1:16" ht="23.25" customHeight="1" x14ac:dyDescent="0.2">
      <c r="A137" s="150">
        <f t="shared" si="1"/>
        <v>30040</v>
      </c>
      <c r="B137" s="49" t="s">
        <v>28</v>
      </c>
      <c r="C137" s="49" t="s">
        <v>28</v>
      </c>
      <c r="D137" s="49" t="s">
        <v>279</v>
      </c>
      <c r="E137" s="49" t="s">
        <v>100</v>
      </c>
      <c r="F137" s="28">
        <v>876</v>
      </c>
      <c r="G137" s="28" t="s">
        <v>533</v>
      </c>
      <c r="H137" s="25">
        <v>1</v>
      </c>
      <c r="I137" s="28" t="s">
        <v>133</v>
      </c>
      <c r="J137" s="49" t="s">
        <v>132</v>
      </c>
      <c r="K137" s="137">
        <v>14455000</v>
      </c>
      <c r="L137" s="61">
        <v>43020</v>
      </c>
      <c r="M137" s="55">
        <v>43585</v>
      </c>
      <c r="N137" s="25" t="s">
        <v>611</v>
      </c>
      <c r="O137" s="25" t="s">
        <v>158</v>
      </c>
      <c r="P137" s="31" t="s">
        <v>158</v>
      </c>
    </row>
    <row r="138" spans="1:16" ht="23.25" customHeight="1" x14ac:dyDescent="0.2">
      <c r="A138" s="150">
        <f t="shared" si="1"/>
        <v>30041</v>
      </c>
      <c r="B138" s="49" t="s">
        <v>147</v>
      </c>
      <c r="C138" s="49" t="s">
        <v>147</v>
      </c>
      <c r="D138" s="49" t="s">
        <v>280</v>
      </c>
      <c r="E138" s="49" t="s">
        <v>494</v>
      </c>
      <c r="F138" s="28">
        <v>876</v>
      </c>
      <c r="G138" s="28" t="s">
        <v>533</v>
      </c>
      <c r="H138" s="25">
        <v>1</v>
      </c>
      <c r="I138" s="28" t="s">
        <v>133</v>
      </c>
      <c r="J138" s="49" t="s">
        <v>556</v>
      </c>
      <c r="K138" s="137">
        <v>2934711.92</v>
      </c>
      <c r="L138" s="29">
        <v>43020</v>
      </c>
      <c r="M138" s="55">
        <v>43465</v>
      </c>
      <c r="N138" s="125" t="s">
        <v>609</v>
      </c>
      <c r="O138" s="25" t="s">
        <v>158</v>
      </c>
      <c r="P138" s="31" t="s">
        <v>158</v>
      </c>
    </row>
    <row r="139" spans="1:16" s="2" customFormat="1" ht="23.25" customHeight="1" x14ac:dyDescent="0.2">
      <c r="A139" s="150">
        <f t="shared" si="1"/>
        <v>30042</v>
      </c>
      <c r="B139" s="49" t="s">
        <v>409</v>
      </c>
      <c r="C139" s="49" t="s">
        <v>409</v>
      </c>
      <c r="D139" s="49" t="s">
        <v>281</v>
      </c>
      <c r="E139" s="49" t="s">
        <v>100</v>
      </c>
      <c r="F139" s="28">
        <v>876</v>
      </c>
      <c r="G139" s="28" t="s">
        <v>533</v>
      </c>
      <c r="H139" s="25">
        <v>1</v>
      </c>
      <c r="I139" s="25">
        <v>18000000000</v>
      </c>
      <c r="J139" s="49" t="s">
        <v>130</v>
      </c>
      <c r="K139" s="137">
        <v>3719360</v>
      </c>
      <c r="L139" s="61">
        <v>42776</v>
      </c>
      <c r="M139" s="55">
        <v>43220</v>
      </c>
      <c r="N139" s="125" t="s">
        <v>609</v>
      </c>
      <c r="O139" s="25" t="s">
        <v>158</v>
      </c>
      <c r="P139" s="31" t="s">
        <v>158</v>
      </c>
    </row>
    <row r="140" spans="1:16" s="2" customFormat="1" ht="23.25" customHeight="1" x14ac:dyDescent="0.2">
      <c r="A140" s="150">
        <f t="shared" si="1"/>
        <v>30043</v>
      </c>
      <c r="B140" s="49">
        <v>95.22</v>
      </c>
      <c r="C140" s="49">
        <v>95.22</v>
      </c>
      <c r="D140" s="49" t="s">
        <v>282</v>
      </c>
      <c r="E140" s="49" t="s">
        <v>100</v>
      </c>
      <c r="F140" s="28">
        <v>876</v>
      </c>
      <c r="G140" s="28" t="s">
        <v>533</v>
      </c>
      <c r="H140" s="25">
        <v>1</v>
      </c>
      <c r="I140" s="25">
        <v>18000000000</v>
      </c>
      <c r="J140" s="49" t="s">
        <v>130</v>
      </c>
      <c r="K140" s="137">
        <v>1358180</v>
      </c>
      <c r="L140" s="29">
        <v>42929</v>
      </c>
      <c r="M140" s="55">
        <v>43373</v>
      </c>
      <c r="N140" s="125" t="s">
        <v>609</v>
      </c>
      <c r="O140" s="25" t="s">
        <v>158</v>
      </c>
      <c r="P140" s="31" t="s">
        <v>158</v>
      </c>
    </row>
    <row r="141" spans="1:16" s="2" customFormat="1" ht="23.25" customHeight="1" x14ac:dyDescent="0.2">
      <c r="A141" s="150">
        <f t="shared" si="1"/>
        <v>30044</v>
      </c>
      <c r="B141" s="49" t="s">
        <v>28</v>
      </c>
      <c r="C141" s="49" t="s">
        <v>28</v>
      </c>
      <c r="D141" s="49" t="s">
        <v>60</v>
      </c>
      <c r="E141" s="49" t="s">
        <v>100</v>
      </c>
      <c r="F141" s="28">
        <v>876</v>
      </c>
      <c r="G141" s="28" t="s">
        <v>533</v>
      </c>
      <c r="H141" s="25">
        <v>1</v>
      </c>
      <c r="I141" s="25">
        <v>12000000000</v>
      </c>
      <c r="J141" s="49" t="s">
        <v>129</v>
      </c>
      <c r="K141" s="137">
        <v>1005186</v>
      </c>
      <c r="L141" s="29">
        <v>42744</v>
      </c>
      <c r="M141" s="55">
        <v>43100</v>
      </c>
      <c r="N141" s="125" t="s">
        <v>609</v>
      </c>
      <c r="O141" s="25" t="s">
        <v>158</v>
      </c>
      <c r="P141" s="31" t="s">
        <v>158</v>
      </c>
    </row>
    <row r="142" spans="1:16" s="2" customFormat="1" ht="23.25" customHeight="1" x14ac:dyDescent="0.2">
      <c r="A142" s="150">
        <f t="shared" si="1"/>
        <v>30045</v>
      </c>
      <c r="B142" s="49" t="s">
        <v>410</v>
      </c>
      <c r="C142" s="49" t="s">
        <v>410</v>
      </c>
      <c r="D142" s="49" t="s">
        <v>283</v>
      </c>
      <c r="E142" s="49" t="s">
        <v>100</v>
      </c>
      <c r="F142" s="28">
        <v>876</v>
      </c>
      <c r="G142" s="28" t="s">
        <v>533</v>
      </c>
      <c r="H142" s="25">
        <v>1</v>
      </c>
      <c r="I142" s="49">
        <v>85000000000</v>
      </c>
      <c r="J142" s="49" t="s">
        <v>135</v>
      </c>
      <c r="K142" s="137">
        <v>1102911.78</v>
      </c>
      <c r="L142" s="29">
        <v>42744</v>
      </c>
      <c r="M142" s="55">
        <v>43100</v>
      </c>
      <c r="N142" s="125" t="s">
        <v>609</v>
      </c>
      <c r="O142" s="25" t="s">
        <v>158</v>
      </c>
      <c r="P142" s="31" t="s">
        <v>158</v>
      </c>
    </row>
    <row r="143" spans="1:16" s="2" customFormat="1" ht="23.25" hidden="1" customHeight="1" x14ac:dyDescent="0.2">
      <c r="A143" s="151">
        <v>40001</v>
      </c>
      <c r="B143" s="62" t="s">
        <v>411</v>
      </c>
      <c r="C143" s="62" t="s">
        <v>412</v>
      </c>
      <c r="D143" s="62" t="s">
        <v>284</v>
      </c>
      <c r="E143" s="62" t="s">
        <v>103</v>
      </c>
      <c r="F143" s="28">
        <v>876</v>
      </c>
      <c r="G143" s="28" t="s">
        <v>533</v>
      </c>
      <c r="H143" s="25">
        <v>1</v>
      </c>
      <c r="I143" s="28" t="s">
        <v>133</v>
      </c>
      <c r="J143" s="62" t="s">
        <v>557</v>
      </c>
      <c r="K143" s="137">
        <v>4256922.7352</v>
      </c>
      <c r="L143" s="29">
        <v>42745</v>
      </c>
      <c r="M143" s="64">
        <v>42808</v>
      </c>
      <c r="N143" s="125" t="s">
        <v>609</v>
      </c>
      <c r="O143" s="25" t="s">
        <v>158</v>
      </c>
      <c r="P143" s="31" t="s">
        <v>157</v>
      </c>
    </row>
    <row r="144" spans="1:16" s="2" customFormat="1" ht="23.25" hidden="1" customHeight="1" x14ac:dyDescent="0.2">
      <c r="A144" s="150">
        <f>A143+1</f>
        <v>40002</v>
      </c>
      <c r="B144" s="34" t="s">
        <v>411</v>
      </c>
      <c r="C144" s="34" t="s">
        <v>412</v>
      </c>
      <c r="D144" s="34" t="s">
        <v>285</v>
      </c>
      <c r="E144" s="34" t="s">
        <v>103</v>
      </c>
      <c r="F144" s="28">
        <v>876</v>
      </c>
      <c r="G144" s="28" t="s">
        <v>533</v>
      </c>
      <c r="H144" s="25">
        <v>1</v>
      </c>
      <c r="I144" s="28" t="s">
        <v>133</v>
      </c>
      <c r="J144" s="62" t="s">
        <v>557</v>
      </c>
      <c r="K144" s="137">
        <v>1599999.9959999998</v>
      </c>
      <c r="L144" s="29">
        <v>42841</v>
      </c>
      <c r="M144" s="66">
        <v>43285</v>
      </c>
      <c r="N144" s="125" t="s">
        <v>609</v>
      </c>
      <c r="O144" s="25" t="s">
        <v>158</v>
      </c>
      <c r="P144" s="31" t="s">
        <v>157</v>
      </c>
    </row>
    <row r="145" spans="1:16" ht="23.25" hidden="1" customHeight="1" x14ac:dyDescent="0.2">
      <c r="A145" s="150">
        <f t="shared" ref="A145:A171" si="2">A144+1</f>
        <v>40003</v>
      </c>
      <c r="B145" s="67" t="s">
        <v>160</v>
      </c>
      <c r="C145" s="67" t="s">
        <v>412</v>
      </c>
      <c r="D145" s="67" t="s">
        <v>286</v>
      </c>
      <c r="E145" s="67" t="s">
        <v>103</v>
      </c>
      <c r="F145" s="28">
        <v>876</v>
      </c>
      <c r="G145" s="28" t="s">
        <v>533</v>
      </c>
      <c r="H145" s="25">
        <v>1</v>
      </c>
      <c r="I145" s="28" t="s">
        <v>133</v>
      </c>
      <c r="J145" s="62" t="s">
        <v>557</v>
      </c>
      <c r="K145" s="137">
        <v>2999999.9983999999</v>
      </c>
      <c r="L145" s="29">
        <v>42929</v>
      </c>
      <c r="M145" s="68">
        <v>43373</v>
      </c>
      <c r="N145" s="125" t="s">
        <v>609</v>
      </c>
      <c r="O145" s="25" t="s">
        <v>158</v>
      </c>
      <c r="P145" s="31" t="s">
        <v>157</v>
      </c>
    </row>
    <row r="146" spans="1:16" s="2" customFormat="1" ht="23.25" hidden="1" customHeight="1" x14ac:dyDescent="0.2">
      <c r="A146" s="150">
        <f t="shared" si="2"/>
        <v>40004</v>
      </c>
      <c r="B146" s="62" t="s">
        <v>411</v>
      </c>
      <c r="C146" s="62" t="s">
        <v>412</v>
      </c>
      <c r="D146" s="62" t="s">
        <v>287</v>
      </c>
      <c r="E146" s="62" t="s">
        <v>103</v>
      </c>
      <c r="F146" s="28">
        <v>876</v>
      </c>
      <c r="G146" s="28" t="s">
        <v>533</v>
      </c>
      <c r="H146" s="25">
        <v>1</v>
      </c>
      <c r="I146" s="28" t="s">
        <v>133</v>
      </c>
      <c r="J146" s="62" t="s">
        <v>557</v>
      </c>
      <c r="K146" s="137">
        <v>9999999.9985999987</v>
      </c>
      <c r="L146" s="29">
        <v>42899</v>
      </c>
      <c r="M146" s="64">
        <v>43343</v>
      </c>
      <c r="N146" s="25" t="s">
        <v>611</v>
      </c>
      <c r="O146" s="25" t="s">
        <v>158</v>
      </c>
      <c r="P146" s="31" t="s">
        <v>157</v>
      </c>
    </row>
    <row r="147" spans="1:16" s="2" customFormat="1" ht="23.25" hidden="1" customHeight="1" x14ac:dyDescent="0.2">
      <c r="A147" s="150">
        <f t="shared" si="2"/>
        <v>40005</v>
      </c>
      <c r="B147" s="34" t="s">
        <v>411</v>
      </c>
      <c r="C147" s="34" t="s">
        <v>412</v>
      </c>
      <c r="D147" s="34" t="s">
        <v>288</v>
      </c>
      <c r="E147" s="34" t="s">
        <v>103</v>
      </c>
      <c r="F147" s="28">
        <v>876</v>
      </c>
      <c r="G147" s="28" t="s">
        <v>533</v>
      </c>
      <c r="H147" s="25">
        <v>1</v>
      </c>
      <c r="I147" s="28" t="s">
        <v>133</v>
      </c>
      <c r="J147" s="62" t="s">
        <v>557</v>
      </c>
      <c r="K147" s="137">
        <v>2999999.9983999999</v>
      </c>
      <c r="L147" s="29">
        <v>42899</v>
      </c>
      <c r="M147" s="66">
        <v>43343</v>
      </c>
      <c r="N147" s="125" t="s">
        <v>609</v>
      </c>
      <c r="O147" s="25" t="s">
        <v>158</v>
      </c>
      <c r="P147" s="31" t="s">
        <v>157</v>
      </c>
    </row>
    <row r="148" spans="1:16" ht="23.25" hidden="1" customHeight="1" x14ac:dyDescent="0.2">
      <c r="A148" s="150">
        <f t="shared" si="2"/>
        <v>40006</v>
      </c>
      <c r="B148" s="67" t="s">
        <v>411</v>
      </c>
      <c r="C148" s="67" t="s">
        <v>412</v>
      </c>
      <c r="D148" s="67" t="s">
        <v>289</v>
      </c>
      <c r="E148" s="67" t="s">
        <v>103</v>
      </c>
      <c r="F148" s="28">
        <v>876</v>
      </c>
      <c r="G148" s="28" t="s">
        <v>533</v>
      </c>
      <c r="H148" s="25">
        <v>1</v>
      </c>
      <c r="I148" s="28" t="s">
        <v>133</v>
      </c>
      <c r="J148" s="62" t="s">
        <v>557</v>
      </c>
      <c r="K148" s="137">
        <v>8820004.4000000004</v>
      </c>
      <c r="L148" s="29">
        <v>42899</v>
      </c>
      <c r="M148" s="68">
        <v>43343</v>
      </c>
      <c r="N148" s="125" t="s">
        <v>609</v>
      </c>
      <c r="O148" s="25" t="s">
        <v>158</v>
      </c>
      <c r="P148" s="31" t="s">
        <v>157</v>
      </c>
    </row>
    <row r="149" spans="1:16" ht="23.25" hidden="1" customHeight="1" x14ac:dyDescent="0.2">
      <c r="A149" s="150">
        <f t="shared" si="2"/>
        <v>40007</v>
      </c>
      <c r="B149" s="62" t="s">
        <v>160</v>
      </c>
      <c r="C149" s="62" t="s">
        <v>412</v>
      </c>
      <c r="D149" s="62" t="s">
        <v>290</v>
      </c>
      <c r="E149" s="62" t="s">
        <v>103</v>
      </c>
      <c r="F149" s="28">
        <v>876</v>
      </c>
      <c r="G149" s="28" t="s">
        <v>533</v>
      </c>
      <c r="H149" s="25">
        <v>1</v>
      </c>
      <c r="I149" s="28" t="s">
        <v>133</v>
      </c>
      <c r="J149" s="62" t="s">
        <v>557</v>
      </c>
      <c r="K149" s="137">
        <v>2299601.08</v>
      </c>
      <c r="L149" s="29">
        <v>42868</v>
      </c>
      <c r="M149" s="64">
        <v>43312</v>
      </c>
      <c r="N149" s="125" t="s">
        <v>609</v>
      </c>
      <c r="O149" s="25" t="s">
        <v>158</v>
      </c>
      <c r="P149" s="31" t="s">
        <v>157</v>
      </c>
    </row>
    <row r="150" spans="1:16" s="2" customFormat="1" ht="23.25" hidden="1" customHeight="1" x14ac:dyDescent="0.2">
      <c r="A150" s="150">
        <f t="shared" si="2"/>
        <v>40008</v>
      </c>
      <c r="B150" s="34" t="s">
        <v>160</v>
      </c>
      <c r="C150" s="34" t="s">
        <v>412</v>
      </c>
      <c r="D150" s="34" t="s">
        <v>291</v>
      </c>
      <c r="E150" s="34" t="s">
        <v>103</v>
      </c>
      <c r="F150" s="28">
        <v>876</v>
      </c>
      <c r="G150" s="28" t="s">
        <v>533</v>
      </c>
      <c r="H150" s="25">
        <v>1</v>
      </c>
      <c r="I150" s="28" t="s">
        <v>133</v>
      </c>
      <c r="J150" s="62" t="s">
        <v>557</v>
      </c>
      <c r="K150" s="137">
        <v>2599433.7999999998</v>
      </c>
      <c r="L150" s="29">
        <v>42886</v>
      </c>
      <c r="M150" s="66">
        <v>43330</v>
      </c>
      <c r="N150" s="125" t="s">
        <v>609</v>
      </c>
      <c r="O150" s="25" t="s">
        <v>158</v>
      </c>
      <c r="P150" s="31" t="s">
        <v>157</v>
      </c>
    </row>
    <row r="151" spans="1:16" s="2" customFormat="1" ht="23.25" hidden="1" customHeight="1" x14ac:dyDescent="0.2">
      <c r="A151" s="150">
        <f t="shared" si="2"/>
        <v>40009</v>
      </c>
      <c r="B151" s="67" t="s">
        <v>160</v>
      </c>
      <c r="C151" s="67" t="s">
        <v>412</v>
      </c>
      <c r="D151" s="67" t="s">
        <v>292</v>
      </c>
      <c r="E151" s="67" t="s">
        <v>103</v>
      </c>
      <c r="F151" s="28">
        <v>876</v>
      </c>
      <c r="G151" s="28" t="s">
        <v>533</v>
      </c>
      <c r="H151" s="25">
        <v>1</v>
      </c>
      <c r="I151" s="28" t="s">
        <v>133</v>
      </c>
      <c r="J151" s="62" t="s">
        <v>557</v>
      </c>
      <c r="K151" s="137">
        <v>2360000</v>
      </c>
      <c r="L151" s="29">
        <v>42745</v>
      </c>
      <c r="M151" s="68">
        <v>43132</v>
      </c>
      <c r="N151" s="125" t="s">
        <v>609</v>
      </c>
      <c r="O151" s="25" t="s">
        <v>158</v>
      </c>
      <c r="P151" s="31" t="s">
        <v>157</v>
      </c>
    </row>
    <row r="152" spans="1:16" s="2" customFormat="1" ht="23.25" hidden="1" customHeight="1" x14ac:dyDescent="0.2">
      <c r="A152" s="150">
        <f t="shared" si="2"/>
        <v>40010</v>
      </c>
      <c r="B152" s="62" t="s">
        <v>411</v>
      </c>
      <c r="C152" s="62" t="s">
        <v>412</v>
      </c>
      <c r="D152" s="62" t="s">
        <v>293</v>
      </c>
      <c r="E152" s="62" t="s">
        <v>103</v>
      </c>
      <c r="F152" s="28">
        <v>876</v>
      </c>
      <c r="G152" s="28" t="s">
        <v>533</v>
      </c>
      <c r="H152" s="25">
        <v>1</v>
      </c>
      <c r="I152" s="28" t="s">
        <v>133</v>
      </c>
      <c r="J152" s="62" t="s">
        <v>557</v>
      </c>
      <c r="K152" s="137">
        <v>1714540</v>
      </c>
      <c r="L152" s="29">
        <v>42746</v>
      </c>
      <c r="M152" s="64">
        <v>43070</v>
      </c>
      <c r="N152" s="125" t="s">
        <v>609</v>
      </c>
      <c r="O152" s="25" t="s">
        <v>158</v>
      </c>
      <c r="P152" s="31" t="s">
        <v>157</v>
      </c>
    </row>
    <row r="153" spans="1:16" s="2" customFormat="1" ht="23.25" hidden="1" customHeight="1" x14ac:dyDescent="0.2">
      <c r="A153" s="150">
        <f t="shared" si="2"/>
        <v>40011</v>
      </c>
      <c r="B153" s="34" t="s">
        <v>411</v>
      </c>
      <c r="C153" s="34" t="s">
        <v>412</v>
      </c>
      <c r="D153" s="34" t="s">
        <v>294</v>
      </c>
      <c r="E153" s="34" t="s">
        <v>103</v>
      </c>
      <c r="F153" s="28">
        <v>876</v>
      </c>
      <c r="G153" s="28" t="s">
        <v>533</v>
      </c>
      <c r="H153" s="25">
        <v>1</v>
      </c>
      <c r="I153" s="28" t="s">
        <v>133</v>
      </c>
      <c r="J153" s="62" t="s">
        <v>557</v>
      </c>
      <c r="K153" s="137">
        <v>5600000</v>
      </c>
      <c r="L153" s="29">
        <v>42807</v>
      </c>
      <c r="M153" s="66">
        <v>43253</v>
      </c>
      <c r="N153" s="125" t="s">
        <v>609</v>
      </c>
      <c r="O153" s="25" t="s">
        <v>158</v>
      </c>
      <c r="P153" s="31" t="s">
        <v>157</v>
      </c>
    </row>
    <row r="154" spans="1:16" ht="23.25" customHeight="1" x14ac:dyDescent="0.2">
      <c r="A154" s="150">
        <f t="shared" si="2"/>
        <v>40012</v>
      </c>
      <c r="B154" s="92" t="s">
        <v>413</v>
      </c>
      <c r="C154" s="92" t="s">
        <v>414</v>
      </c>
      <c r="D154" s="67" t="s">
        <v>295</v>
      </c>
      <c r="E154" s="67" t="s">
        <v>103</v>
      </c>
      <c r="F154" s="69">
        <v>796</v>
      </c>
      <c r="G154" s="25" t="s">
        <v>208</v>
      </c>
      <c r="H154" s="69">
        <v>60</v>
      </c>
      <c r="I154" s="28" t="s">
        <v>133</v>
      </c>
      <c r="J154" s="67" t="s">
        <v>131</v>
      </c>
      <c r="K154" s="137">
        <v>2330280</v>
      </c>
      <c r="L154" s="29">
        <v>42750</v>
      </c>
      <c r="M154" s="68">
        <v>42860</v>
      </c>
      <c r="N154" s="125" t="s">
        <v>609</v>
      </c>
      <c r="O154" s="25" t="s">
        <v>158</v>
      </c>
      <c r="P154" s="31" t="s">
        <v>158</v>
      </c>
    </row>
    <row r="155" spans="1:16" ht="23.25" hidden="1" customHeight="1" x14ac:dyDescent="0.2">
      <c r="A155" s="150">
        <f t="shared" si="2"/>
        <v>40013</v>
      </c>
      <c r="B155" s="65" t="s">
        <v>415</v>
      </c>
      <c r="C155" s="65" t="s">
        <v>416</v>
      </c>
      <c r="D155" s="62" t="s">
        <v>296</v>
      </c>
      <c r="E155" s="62" t="s">
        <v>103</v>
      </c>
      <c r="F155" s="63">
        <v>796</v>
      </c>
      <c r="G155" s="25" t="s">
        <v>208</v>
      </c>
      <c r="H155" s="63">
        <v>9</v>
      </c>
      <c r="I155" s="28" t="s">
        <v>133</v>
      </c>
      <c r="J155" s="62" t="s">
        <v>131</v>
      </c>
      <c r="K155" s="137">
        <v>3009426.94</v>
      </c>
      <c r="L155" s="29">
        <v>42868</v>
      </c>
      <c r="M155" s="64">
        <v>43313</v>
      </c>
      <c r="N155" s="125" t="s">
        <v>609</v>
      </c>
      <c r="O155" s="25" t="s">
        <v>158</v>
      </c>
      <c r="P155" s="31" t="s">
        <v>157</v>
      </c>
    </row>
    <row r="156" spans="1:16" ht="23.25" hidden="1" customHeight="1" x14ac:dyDescent="0.2">
      <c r="A156" s="150">
        <f t="shared" si="2"/>
        <v>40014</v>
      </c>
      <c r="B156" s="28" t="s">
        <v>411</v>
      </c>
      <c r="C156" s="28" t="s">
        <v>412</v>
      </c>
      <c r="D156" s="34" t="s">
        <v>297</v>
      </c>
      <c r="E156" s="34" t="s">
        <v>103</v>
      </c>
      <c r="F156" s="70">
        <v>796</v>
      </c>
      <c r="G156" s="25" t="s">
        <v>208</v>
      </c>
      <c r="H156" s="70">
        <v>152</v>
      </c>
      <c r="I156" s="28" t="s">
        <v>133</v>
      </c>
      <c r="J156" s="34" t="s">
        <v>131</v>
      </c>
      <c r="K156" s="137">
        <v>3851344</v>
      </c>
      <c r="L156" s="29">
        <v>42899</v>
      </c>
      <c r="M156" s="66">
        <v>42999</v>
      </c>
      <c r="N156" s="125" t="s">
        <v>609</v>
      </c>
      <c r="O156" s="25" t="s">
        <v>158</v>
      </c>
      <c r="P156" s="31" t="s">
        <v>157</v>
      </c>
    </row>
    <row r="157" spans="1:16" ht="23.25" hidden="1" customHeight="1" x14ac:dyDescent="0.2">
      <c r="A157" s="150">
        <f t="shared" si="2"/>
        <v>40015</v>
      </c>
      <c r="B157" s="71" t="s">
        <v>417</v>
      </c>
      <c r="C157" s="72" t="s">
        <v>418</v>
      </c>
      <c r="D157" s="34" t="s">
        <v>298</v>
      </c>
      <c r="E157" s="73" t="s">
        <v>109</v>
      </c>
      <c r="F157" s="28">
        <v>876</v>
      </c>
      <c r="G157" s="28" t="s">
        <v>533</v>
      </c>
      <c r="H157" s="25">
        <v>1</v>
      </c>
      <c r="I157" s="28" t="s">
        <v>133</v>
      </c>
      <c r="J157" s="74" t="s">
        <v>132</v>
      </c>
      <c r="K157" s="137">
        <v>950976.16</v>
      </c>
      <c r="L157" s="29">
        <v>43100</v>
      </c>
      <c r="M157" s="75">
        <v>43465</v>
      </c>
      <c r="N157" s="125" t="s">
        <v>610</v>
      </c>
      <c r="O157" s="49" t="s">
        <v>157</v>
      </c>
      <c r="P157" s="31" t="s">
        <v>157</v>
      </c>
    </row>
    <row r="158" spans="1:16" ht="23.25" customHeight="1" x14ac:dyDescent="0.2">
      <c r="A158" s="150">
        <f t="shared" si="2"/>
        <v>40016</v>
      </c>
      <c r="B158" s="71" t="s">
        <v>30</v>
      </c>
      <c r="C158" s="72" t="s">
        <v>419</v>
      </c>
      <c r="D158" s="76" t="s">
        <v>299</v>
      </c>
      <c r="E158" s="62" t="s">
        <v>103</v>
      </c>
      <c r="F158" s="28">
        <v>876</v>
      </c>
      <c r="G158" s="28" t="s">
        <v>533</v>
      </c>
      <c r="H158" s="25">
        <v>1</v>
      </c>
      <c r="I158" s="28" t="s">
        <v>133</v>
      </c>
      <c r="J158" s="74" t="s">
        <v>132</v>
      </c>
      <c r="K158" s="137">
        <v>2608885.6</v>
      </c>
      <c r="L158" s="29">
        <v>42867</v>
      </c>
      <c r="M158" s="77">
        <v>43312</v>
      </c>
      <c r="N158" s="125" t="s">
        <v>609</v>
      </c>
      <c r="O158" s="25" t="s">
        <v>158</v>
      </c>
      <c r="P158" s="31" t="s">
        <v>158</v>
      </c>
    </row>
    <row r="159" spans="1:16" ht="23.25" customHeight="1" x14ac:dyDescent="0.2">
      <c r="A159" s="150">
        <f t="shared" si="2"/>
        <v>40017</v>
      </c>
      <c r="B159" s="89" t="s">
        <v>420</v>
      </c>
      <c r="C159" s="47" t="s">
        <v>207</v>
      </c>
      <c r="D159" s="78" t="s">
        <v>69</v>
      </c>
      <c r="E159" s="62" t="s">
        <v>103</v>
      </c>
      <c r="F159" s="79" t="s">
        <v>155</v>
      </c>
      <c r="G159" s="25" t="s">
        <v>208</v>
      </c>
      <c r="H159" s="80">
        <v>7026</v>
      </c>
      <c r="I159" s="28" t="s">
        <v>133</v>
      </c>
      <c r="J159" s="74" t="s">
        <v>132</v>
      </c>
      <c r="K159" s="137">
        <v>13893534.394199999</v>
      </c>
      <c r="L159" s="29">
        <v>42745</v>
      </c>
      <c r="M159" s="75">
        <v>43039</v>
      </c>
      <c r="N159" s="25" t="s">
        <v>611</v>
      </c>
      <c r="O159" s="25" t="s">
        <v>158</v>
      </c>
      <c r="P159" s="31" t="s">
        <v>158</v>
      </c>
    </row>
    <row r="160" spans="1:16" s="2" customFormat="1" ht="23.25" hidden="1" customHeight="1" x14ac:dyDescent="0.2">
      <c r="A160" s="150">
        <f t="shared" si="2"/>
        <v>40018</v>
      </c>
      <c r="B160" s="28" t="s">
        <v>421</v>
      </c>
      <c r="C160" s="28" t="s">
        <v>422</v>
      </c>
      <c r="D160" s="81" t="s">
        <v>68</v>
      </c>
      <c r="E160" s="81" t="s">
        <v>105</v>
      </c>
      <c r="F160" s="79" t="s">
        <v>155</v>
      </c>
      <c r="G160" s="25" t="s">
        <v>208</v>
      </c>
      <c r="H160" s="70">
        <v>20</v>
      </c>
      <c r="I160" s="28" t="s">
        <v>133</v>
      </c>
      <c r="J160" s="81" t="s">
        <v>132</v>
      </c>
      <c r="K160" s="137">
        <v>6821934</v>
      </c>
      <c r="L160" s="29">
        <v>42736</v>
      </c>
      <c r="M160" s="82">
        <v>43100</v>
      </c>
      <c r="N160" s="125" t="s">
        <v>610</v>
      </c>
      <c r="O160" s="49" t="s">
        <v>157</v>
      </c>
      <c r="P160" s="31" t="s">
        <v>157</v>
      </c>
    </row>
    <row r="161" spans="1:16" s="2" customFormat="1" ht="23.25" customHeight="1" x14ac:dyDescent="0.2">
      <c r="A161" s="150">
        <f t="shared" si="2"/>
        <v>40019</v>
      </c>
      <c r="B161" s="33" t="s">
        <v>32</v>
      </c>
      <c r="C161" s="33" t="s">
        <v>33</v>
      </c>
      <c r="D161" s="33" t="s">
        <v>300</v>
      </c>
      <c r="E161" s="33" t="s">
        <v>106</v>
      </c>
      <c r="F161" s="28">
        <v>876</v>
      </c>
      <c r="G161" s="28" t="s">
        <v>533</v>
      </c>
      <c r="H161" s="25">
        <v>1</v>
      </c>
      <c r="I161" s="25">
        <v>18000000000</v>
      </c>
      <c r="J161" s="81" t="s">
        <v>553</v>
      </c>
      <c r="K161" s="137">
        <v>9999999.9999924004</v>
      </c>
      <c r="L161" s="29">
        <v>42746</v>
      </c>
      <c r="M161" s="84">
        <v>43100</v>
      </c>
      <c r="N161" s="25" t="s">
        <v>611</v>
      </c>
      <c r="O161" s="25" t="s">
        <v>158</v>
      </c>
      <c r="P161" s="31" t="s">
        <v>158</v>
      </c>
    </row>
    <row r="162" spans="1:16" ht="23.25" customHeight="1" x14ac:dyDescent="0.2">
      <c r="A162" s="150">
        <f t="shared" si="2"/>
        <v>40020</v>
      </c>
      <c r="B162" s="33" t="s">
        <v>32</v>
      </c>
      <c r="C162" s="33" t="s">
        <v>33</v>
      </c>
      <c r="D162" s="33" t="s">
        <v>301</v>
      </c>
      <c r="E162" s="33" t="s">
        <v>107</v>
      </c>
      <c r="F162" s="28">
        <v>876</v>
      </c>
      <c r="G162" s="28" t="s">
        <v>533</v>
      </c>
      <c r="H162" s="25">
        <v>1</v>
      </c>
      <c r="I162" s="25">
        <v>18000000000</v>
      </c>
      <c r="J162" s="81" t="s">
        <v>553</v>
      </c>
      <c r="K162" s="137">
        <v>9999999.9999924004</v>
      </c>
      <c r="L162" s="29">
        <v>42745</v>
      </c>
      <c r="M162" s="84">
        <v>43100</v>
      </c>
      <c r="N162" s="25" t="s">
        <v>611</v>
      </c>
      <c r="O162" s="25" t="s">
        <v>158</v>
      </c>
      <c r="P162" s="31" t="s">
        <v>158</v>
      </c>
    </row>
    <row r="163" spans="1:16" ht="23.25" customHeight="1" x14ac:dyDescent="0.2">
      <c r="A163" s="150">
        <f t="shared" si="2"/>
        <v>40021</v>
      </c>
      <c r="B163" s="33" t="s">
        <v>30</v>
      </c>
      <c r="C163" s="33">
        <v>95.11</v>
      </c>
      <c r="D163" s="33" t="s">
        <v>302</v>
      </c>
      <c r="E163" s="33" t="s">
        <v>495</v>
      </c>
      <c r="F163" s="28">
        <v>876</v>
      </c>
      <c r="G163" s="28" t="s">
        <v>533</v>
      </c>
      <c r="H163" s="25">
        <v>1</v>
      </c>
      <c r="I163" s="25">
        <v>18000000000</v>
      </c>
      <c r="J163" s="81" t="s">
        <v>553</v>
      </c>
      <c r="K163" s="137">
        <v>1941100</v>
      </c>
      <c r="L163" s="29">
        <v>42807</v>
      </c>
      <c r="M163" s="84">
        <v>43281</v>
      </c>
      <c r="N163" s="125" t="s">
        <v>609</v>
      </c>
      <c r="O163" s="25" t="s">
        <v>158</v>
      </c>
      <c r="P163" s="31" t="s">
        <v>158</v>
      </c>
    </row>
    <row r="164" spans="1:16" ht="23.25" hidden="1" customHeight="1" x14ac:dyDescent="0.2">
      <c r="A164" s="150">
        <f t="shared" si="2"/>
        <v>40022</v>
      </c>
      <c r="B164" s="33" t="s">
        <v>30</v>
      </c>
      <c r="C164" s="33" t="s">
        <v>423</v>
      </c>
      <c r="D164" s="33" t="s">
        <v>303</v>
      </c>
      <c r="E164" s="38" t="s">
        <v>108</v>
      </c>
      <c r="F164" s="28">
        <v>876</v>
      </c>
      <c r="G164" s="28" t="s">
        <v>533</v>
      </c>
      <c r="H164" s="25">
        <v>1</v>
      </c>
      <c r="I164" s="25">
        <v>18000000000</v>
      </c>
      <c r="J164" s="81" t="s">
        <v>553</v>
      </c>
      <c r="K164" s="137">
        <v>2186249.9999999935</v>
      </c>
      <c r="L164" s="29">
        <v>42807</v>
      </c>
      <c r="M164" s="84">
        <v>43100</v>
      </c>
      <c r="N164" s="125" t="s">
        <v>609</v>
      </c>
      <c r="O164" s="25" t="s">
        <v>158</v>
      </c>
      <c r="P164" s="31" t="s">
        <v>157</v>
      </c>
    </row>
    <row r="165" spans="1:16" ht="23.25" hidden="1" customHeight="1" x14ac:dyDescent="0.2">
      <c r="A165" s="150">
        <f t="shared" si="2"/>
        <v>40023</v>
      </c>
      <c r="B165" s="33" t="s">
        <v>417</v>
      </c>
      <c r="C165" s="33" t="s">
        <v>418</v>
      </c>
      <c r="D165" s="33" t="s">
        <v>304</v>
      </c>
      <c r="E165" s="38" t="s">
        <v>108</v>
      </c>
      <c r="F165" s="28">
        <v>876</v>
      </c>
      <c r="G165" s="28" t="s">
        <v>533</v>
      </c>
      <c r="H165" s="25">
        <v>1</v>
      </c>
      <c r="I165" s="25">
        <v>18000000000</v>
      </c>
      <c r="J165" s="81" t="s">
        <v>553</v>
      </c>
      <c r="K165" s="137">
        <v>1869120</v>
      </c>
      <c r="L165" s="29">
        <v>42736</v>
      </c>
      <c r="M165" s="84">
        <v>43830</v>
      </c>
      <c r="N165" s="125" t="s">
        <v>610</v>
      </c>
      <c r="O165" s="49" t="s">
        <v>157</v>
      </c>
      <c r="P165" s="31" t="s">
        <v>157</v>
      </c>
    </row>
    <row r="166" spans="1:16" ht="23.25" hidden="1" customHeight="1" x14ac:dyDescent="0.2">
      <c r="A166" s="150">
        <f t="shared" si="2"/>
        <v>40024</v>
      </c>
      <c r="B166" s="33" t="s">
        <v>424</v>
      </c>
      <c r="C166" s="33" t="s">
        <v>425</v>
      </c>
      <c r="D166" s="33" t="s">
        <v>305</v>
      </c>
      <c r="E166" s="38" t="s">
        <v>105</v>
      </c>
      <c r="F166" s="28">
        <v>876</v>
      </c>
      <c r="G166" s="28" t="s">
        <v>533</v>
      </c>
      <c r="H166" s="25">
        <v>1</v>
      </c>
      <c r="I166" s="25">
        <v>18000000000</v>
      </c>
      <c r="J166" s="81" t="s">
        <v>553</v>
      </c>
      <c r="K166" s="137">
        <v>745510.73</v>
      </c>
      <c r="L166" s="29">
        <v>42736</v>
      </c>
      <c r="M166" s="84">
        <v>43100</v>
      </c>
      <c r="N166" s="125" t="s">
        <v>610</v>
      </c>
      <c r="O166" s="49" t="s">
        <v>157</v>
      </c>
      <c r="P166" s="31" t="s">
        <v>157</v>
      </c>
    </row>
    <row r="167" spans="1:16" ht="23.25" hidden="1" customHeight="1" x14ac:dyDescent="0.2">
      <c r="A167" s="150">
        <f t="shared" si="2"/>
        <v>40025</v>
      </c>
      <c r="B167" s="28" t="s">
        <v>426</v>
      </c>
      <c r="C167" s="28" t="s">
        <v>426</v>
      </c>
      <c r="D167" s="28" t="s">
        <v>306</v>
      </c>
      <c r="E167" s="28" t="s">
        <v>103</v>
      </c>
      <c r="F167" s="28">
        <v>876</v>
      </c>
      <c r="G167" s="28" t="s">
        <v>533</v>
      </c>
      <c r="H167" s="25">
        <v>1</v>
      </c>
      <c r="I167" s="25">
        <v>12000000000</v>
      </c>
      <c r="J167" s="81" t="s">
        <v>129</v>
      </c>
      <c r="K167" s="137">
        <v>672600</v>
      </c>
      <c r="L167" s="29">
        <v>42745</v>
      </c>
      <c r="M167" s="30">
        <v>43190</v>
      </c>
      <c r="N167" s="125" t="s">
        <v>609</v>
      </c>
      <c r="O167" s="25" t="s">
        <v>158</v>
      </c>
      <c r="P167" s="31" t="s">
        <v>157</v>
      </c>
    </row>
    <row r="168" spans="1:16" ht="23.25" hidden="1" customHeight="1" x14ac:dyDescent="0.2">
      <c r="A168" s="150">
        <f t="shared" si="2"/>
        <v>40026</v>
      </c>
      <c r="B168" s="28" t="s">
        <v>426</v>
      </c>
      <c r="C168" s="28" t="s">
        <v>426</v>
      </c>
      <c r="D168" s="28" t="s">
        <v>307</v>
      </c>
      <c r="E168" s="28" t="s">
        <v>103</v>
      </c>
      <c r="F168" s="28">
        <v>876</v>
      </c>
      <c r="G168" s="28" t="s">
        <v>533</v>
      </c>
      <c r="H168" s="25">
        <v>1</v>
      </c>
      <c r="I168" s="25">
        <v>12000000000</v>
      </c>
      <c r="J168" s="81" t="s">
        <v>129</v>
      </c>
      <c r="K168" s="137">
        <v>927480</v>
      </c>
      <c r="L168" s="29">
        <v>42745</v>
      </c>
      <c r="M168" s="30">
        <v>43190</v>
      </c>
      <c r="N168" s="125" t="s">
        <v>609</v>
      </c>
      <c r="O168" s="25" t="s">
        <v>158</v>
      </c>
      <c r="P168" s="31" t="s">
        <v>157</v>
      </c>
    </row>
    <row r="169" spans="1:16" s="2" customFormat="1" ht="23.25" hidden="1" customHeight="1" x14ac:dyDescent="0.2">
      <c r="A169" s="150">
        <f t="shared" si="2"/>
        <v>40027</v>
      </c>
      <c r="B169" s="28" t="s">
        <v>420</v>
      </c>
      <c r="C169" s="28" t="s">
        <v>207</v>
      </c>
      <c r="D169" s="28" t="s">
        <v>70</v>
      </c>
      <c r="E169" s="38" t="s">
        <v>103</v>
      </c>
      <c r="F169" s="28">
        <v>796</v>
      </c>
      <c r="G169" s="25" t="s">
        <v>208</v>
      </c>
      <c r="H169" s="28">
        <v>15800</v>
      </c>
      <c r="I169" s="25">
        <v>12000000000</v>
      </c>
      <c r="J169" s="81" t="s">
        <v>129</v>
      </c>
      <c r="K169" s="137">
        <v>3111424</v>
      </c>
      <c r="L169" s="61">
        <v>42776</v>
      </c>
      <c r="M169" s="30">
        <v>42937</v>
      </c>
      <c r="N169" s="125" t="s">
        <v>609</v>
      </c>
      <c r="O169" s="25" t="s">
        <v>158</v>
      </c>
      <c r="P169" s="31" t="s">
        <v>157</v>
      </c>
    </row>
    <row r="170" spans="1:16" s="2" customFormat="1" ht="23.25" hidden="1" customHeight="1" x14ac:dyDescent="0.2">
      <c r="A170" s="150">
        <f t="shared" si="2"/>
        <v>40028</v>
      </c>
      <c r="B170" s="28" t="s">
        <v>427</v>
      </c>
      <c r="C170" s="28" t="s">
        <v>428</v>
      </c>
      <c r="D170" s="28" t="s">
        <v>71</v>
      </c>
      <c r="E170" s="28" t="s">
        <v>103</v>
      </c>
      <c r="F170" s="28">
        <v>796</v>
      </c>
      <c r="G170" s="25" t="s">
        <v>208</v>
      </c>
      <c r="H170" s="28">
        <v>29</v>
      </c>
      <c r="I170" s="25">
        <v>12000000000</v>
      </c>
      <c r="J170" s="81" t="s">
        <v>129</v>
      </c>
      <c r="K170" s="137">
        <v>701085.2</v>
      </c>
      <c r="L170" s="61">
        <v>42776</v>
      </c>
      <c r="M170" s="30">
        <v>42937</v>
      </c>
      <c r="N170" s="125" t="s">
        <v>609</v>
      </c>
      <c r="O170" s="25" t="s">
        <v>158</v>
      </c>
      <c r="P170" s="31" t="s">
        <v>157</v>
      </c>
    </row>
    <row r="171" spans="1:16" s="2" customFormat="1" ht="23.25" hidden="1" customHeight="1" x14ac:dyDescent="0.2">
      <c r="A171" s="150">
        <f t="shared" si="2"/>
        <v>40029</v>
      </c>
      <c r="B171" s="28" t="s">
        <v>427</v>
      </c>
      <c r="C171" s="28" t="s">
        <v>429</v>
      </c>
      <c r="D171" s="28" t="s">
        <v>72</v>
      </c>
      <c r="E171" s="28" t="s">
        <v>103</v>
      </c>
      <c r="F171" s="28">
        <v>796</v>
      </c>
      <c r="G171" s="25" t="s">
        <v>208</v>
      </c>
      <c r="H171" s="28">
        <v>93</v>
      </c>
      <c r="I171" s="25">
        <v>12000000000</v>
      </c>
      <c r="J171" s="81" t="s">
        <v>129</v>
      </c>
      <c r="K171" s="137">
        <v>965853.6</v>
      </c>
      <c r="L171" s="61">
        <v>42776</v>
      </c>
      <c r="M171" s="30">
        <v>42937</v>
      </c>
      <c r="N171" s="125" t="s">
        <v>609</v>
      </c>
      <c r="O171" s="25" t="s">
        <v>158</v>
      </c>
      <c r="P171" s="31" t="s">
        <v>157</v>
      </c>
    </row>
    <row r="172" spans="1:16" s="2" customFormat="1" ht="23.25" customHeight="1" x14ac:dyDescent="0.2">
      <c r="A172" s="152">
        <v>60001</v>
      </c>
      <c r="B172" s="47" t="s">
        <v>34</v>
      </c>
      <c r="C172" s="47" t="s">
        <v>34</v>
      </c>
      <c r="D172" s="28" t="s">
        <v>74</v>
      </c>
      <c r="E172" s="25" t="s">
        <v>110</v>
      </c>
      <c r="F172" s="28">
        <v>876</v>
      </c>
      <c r="G172" s="28" t="s">
        <v>533</v>
      </c>
      <c r="H172" s="25">
        <v>1</v>
      </c>
      <c r="I172" s="28" t="s">
        <v>133</v>
      </c>
      <c r="J172" s="25" t="s">
        <v>558</v>
      </c>
      <c r="K172" s="137">
        <v>20000000</v>
      </c>
      <c r="L172" s="61">
        <v>42828</v>
      </c>
      <c r="M172" s="46">
        <v>43100</v>
      </c>
      <c r="N172" s="25" t="s">
        <v>611</v>
      </c>
      <c r="O172" s="25" t="s">
        <v>158</v>
      </c>
      <c r="P172" s="31" t="s">
        <v>158</v>
      </c>
    </row>
    <row r="173" spans="1:16" s="2" customFormat="1" ht="23.25" customHeight="1" x14ac:dyDescent="0.2">
      <c r="A173" s="148">
        <f>A172+1</f>
        <v>60002</v>
      </c>
      <c r="B173" s="47" t="s">
        <v>34</v>
      </c>
      <c r="C173" s="47" t="s">
        <v>34</v>
      </c>
      <c r="D173" s="25" t="s">
        <v>74</v>
      </c>
      <c r="E173" s="25" t="s">
        <v>110</v>
      </c>
      <c r="F173" s="28">
        <v>876</v>
      </c>
      <c r="G173" s="28" t="s">
        <v>533</v>
      </c>
      <c r="H173" s="25">
        <v>1</v>
      </c>
      <c r="I173" s="25">
        <v>18000000000</v>
      </c>
      <c r="J173" s="32" t="s">
        <v>130</v>
      </c>
      <c r="K173" s="137">
        <v>12761175</v>
      </c>
      <c r="L173" s="61">
        <v>42828</v>
      </c>
      <c r="M173" s="46">
        <v>43100</v>
      </c>
      <c r="N173" s="25" t="s">
        <v>611</v>
      </c>
      <c r="O173" s="25" t="s">
        <v>158</v>
      </c>
      <c r="P173" s="31" t="s">
        <v>158</v>
      </c>
    </row>
    <row r="174" spans="1:16" s="2" customFormat="1" ht="23.25" customHeight="1" x14ac:dyDescent="0.2">
      <c r="A174" s="148">
        <f t="shared" ref="A174:A176" si="3">A173+1</f>
        <v>60003</v>
      </c>
      <c r="B174" s="47" t="s">
        <v>34</v>
      </c>
      <c r="C174" s="47" t="s">
        <v>34</v>
      </c>
      <c r="D174" s="28" t="s">
        <v>74</v>
      </c>
      <c r="E174" s="25" t="s">
        <v>110</v>
      </c>
      <c r="F174" s="28">
        <v>876</v>
      </c>
      <c r="G174" s="28" t="s">
        <v>533</v>
      </c>
      <c r="H174" s="25">
        <v>1</v>
      </c>
      <c r="I174" s="25">
        <v>12000000000</v>
      </c>
      <c r="J174" s="32" t="s">
        <v>129</v>
      </c>
      <c r="K174" s="137">
        <v>20000000</v>
      </c>
      <c r="L174" s="61">
        <v>42828</v>
      </c>
      <c r="M174" s="46">
        <v>43100</v>
      </c>
      <c r="N174" s="25" t="s">
        <v>611</v>
      </c>
      <c r="O174" s="25" t="s">
        <v>158</v>
      </c>
      <c r="P174" s="31" t="s">
        <v>158</v>
      </c>
    </row>
    <row r="175" spans="1:16" s="2" customFormat="1" ht="23.25" hidden="1" customHeight="1" x14ac:dyDescent="0.2">
      <c r="A175" s="148">
        <f t="shared" si="3"/>
        <v>60004</v>
      </c>
      <c r="B175" s="28" t="s">
        <v>430</v>
      </c>
      <c r="C175" s="28" t="s">
        <v>431</v>
      </c>
      <c r="D175" s="38" t="s">
        <v>308</v>
      </c>
      <c r="E175" s="28" t="s">
        <v>110</v>
      </c>
      <c r="F175" s="28">
        <v>876</v>
      </c>
      <c r="G175" s="28" t="s">
        <v>533</v>
      </c>
      <c r="H175" s="25">
        <v>1</v>
      </c>
      <c r="I175" s="28" t="s">
        <v>133</v>
      </c>
      <c r="J175" s="28" t="s">
        <v>131</v>
      </c>
      <c r="K175" s="137">
        <v>2177797</v>
      </c>
      <c r="L175" s="61">
        <v>42917</v>
      </c>
      <c r="M175" s="30">
        <v>43190</v>
      </c>
      <c r="N175" s="25" t="s">
        <v>611</v>
      </c>
      <c r="O175" s="25" t="s">
        <v>158</v>
      </c>
      <c r="P175" s="31" t="s">
        <v>157</v>
      </c>
    </row>
    <row r="176" spans="1:16" s="2" customFormat="1" ht="23.25" hidden="1" customHeight="1" x14ac:dyDescent="0.2">
      <c r="A176" s="148">
        <f t="shared" si="3"/>
        <v>60005</v>
      </c>
      <c r="B176" s="28" t="s">
        <v>153</v>
      </c>
      <c r="C176" s="25" t="s">
        <v>154</v>
      </c>
      <c r="D176" s="38" t="s">
        <v>309</v>
      </c>
      <c r="E176" s="28" t="s">
        <v>110</v>
      </c>
      <c r="F176" s="28">
        <v>876</v>
      </c>
      <c r="G176" s="28" t="s">
        <v>533</v>
      </c>
      <c r="H176" s="25">
        <v>1</v>
      </c>
      <c r="I176" s="28" t="s">
        <v>133</v>
      </c>
      <c r="J176" s="28" t="s">
        <v>131</v>
      </c>
      <c r="K176" s="137">
        <v>4216533.2</v>
      </c>
      <c r="L176" s="61">
        <v>43028</v>
      </c>
      <c r="M176" s="30">
        <v>43555</v>
      </c>
      <c r="N176" s="25" t="s">
        <v>611</v>
      </c>
      <c r="O176" s="25" t="s">
        <v>158</v>
      </c>
      <c r="P176" s="31" t="s">
        <v>157</v>
      </c>
    </row>
    <row r="177" spans="1:17" s="2" customFormat="1" ht="23.25" hidden="1" customHeight="1" x14ac:dyDescent="0.2">
      <c r="A177" s="149">
        <v>70001</v>
      </c>
      <c r="B177" s="28" t="s">
        <v>432</v>
      </c>
      <c r="C177" s="28" t="s">
        <v>432</v>
      </c>
      <c r="D177" s="28" t="s">
        <v>84</v>
      </c>
      <c r="E177" s="28" t="s">
        <v>112</v>
      </c>
      <c r="F177" s="28">
        <v>113</v>
      </c>
      <c r="G177" s="28" t="s">
        <v>142</v>
      </c>
      <c r="H177" s="28">
        <v>27000</v>
      </c>
      <c r="I177" s="39">
        <v>3000000000</v>
      </c>
      <c r="J177" s="28" t="s">
        <v>136</v>
      </c>
      <c r="K177" s="137">
        <v>379041.96</v>
      </c>
      <c r="L177" s="57">
        <v>42736</v>
      </c>
      <c r="M177" s="30">
        <v>43100</v>
      </c>
      <c r="N177" s="125" t="s">
        <v>610</v>
      </c>
      <c r="O177" s="49" t="s">
        <v>157</v>
      </c>
      <c r="P177" s="31" t="s">
        <v>157</v>
      </c>
      <c r="Q177" s="2">
        <v>8</v>
      </c>
    </row>
    <row r="178" spans="1:17" ht="23.25" customHeight="1" x14ac:dyDescent="0.2">
      <c r="A178" s="149">
        <f>A177+1</f>
        <v>70002</v>
      </c>
      <c r="B178" s="28" t="s">
        <v>37</v>
      </c>
      <c r="C178" s="28" t="s">
        <v>37</v>
      </c>
      <c r="D178" s="28" t="s">
        <v>310</v>
      </c>
      <c r="E178" s="28" t="s">
        <v>116</v>
      </c>
      <c r="F178" s="28">
        <v>876</v>
      </c>
      <c r="G178" s="28" t="s">
        <v>533</v>
      </c>
      <c r="H178" s="25">
        <v>1</v>
      </c>
      <c r="I178" s="39">
        <v>3000000000</v>
      </c>
      <c r="J178" s="28" t="s">
        <v>136</v>
      </c>
      <c r="K178" s="137">
        <v>15170080</v>
      </c>
      <c r="L178" s="29">
        <v>42746</v>
      </c>
      <c r="M178" s="30">
        <v>43039</v>
      </c>
      <c r="N178" s="25" t="s">
        <v>611</v>
      </c>
      <c r="O178" s="25" t="s">
        <v>158</v>
      </c>
      <c r="P178" s="31" t="s">
        <v>158</v>
      </c>
    </row>
    <row r="179" spans="1:17" ht="23.25" customHeight="1" x14ac:dyDescent="0.2">
      <c r="A179" s="149">
        <f t="shared" ref="A179:A242" si="4">A178+1</f>
        <v>70003</v>
      </c>
      <c r="B179" s="28">
        <v>79</v>
      </c>
      <c r="C179" s="28" t="s">
        <v>38</v>
      </c>
      <c r="D179" s="28" t="s">
        <v>85</v>
      </c>
      <c r="E179" s="28" t="s">
        <v>113</v>
      </c>
      <c r="F179" s="28">
        <v>876</v>
      </c>
      <c r="G179" s="28" t="s">
        <v>533</v>
      </c>
      <c r="H179" s="25">
        <v>1</v>
      </c>
      <c r="I179" s="28" t="s">
        <v>133</v>
      </c>
      <c r="J179" s="28" t="s">
        <v>132</v>
      </c>
      <c r="K179" s="137">
        <v>38839467.303999998</v>
      </c>
      <c r="L179" s="61">
        <v>43018</v>
      </c>
      <c r="M179" s="30">
        <v>43465</v>
      </c>
      <c r="N179" s="25" t="s">
        <v>611</v>
      </c>
      <c r="O179" s="25" t="s">
        <v>158</v>
      </c>
      <c r="P179" s="31" t="s">
        <v>158</v>
      </c>
    </row>
    <row r="180" spans="1:17" ht="23.25" customHeight="1" x14ac:dyDescent="0.2">
      <c r="A180" s="149">
        <f t="shared" si="4"/>
        <v>70004</v>
      </c>
      <c r="B180" s="28" t="s">
        <v>433</v>
      </c>
      <c r="C180" s="28" t="s">
        <v>434</v>
      </c>
      <c r="D180" s="28" t="s">
        <v>86</v>
      </c>
      <c r="E180" s="28" t="s">
        <v>101</v>
      </c>
      <c r="F180" s="28">
        <v>876</v>
      </c>
      <c r="G180" s="28" t="s">
        <v>533</v>
      </c>
      <c r="H180" s="25">
        <v>1</v>
      </c>
      <c r="I180" s="28" t="s">
        <v>133</v>
      </c>
      <c r="J180" s="28" t="s">
        <v>559</v>
      </c>
      <c r="K180" s="137">
        <v>32982583.559999999</v>
      </c>
      <c r="L180" s="61">
        <v>43018</v>
      </c>
      <c r="M180" s="30">
        <v>43465</v>
      </c>
      <c r="N180" s="25" t="s">
        <v>611</v>
      </c>
      <c r="O180" s="25" t="s">
        <v>158</v>
      </c>
      <c r="P180" s="31" t="s">
        <v>158</v>
      </c>
    </row>
    <row r="181" spans="1:17" ht="23.25" customHeight="1" x14ac:dyDescent="0.2">
      <c r="A181" s="149">
        <f t="shared" si="4"/>
        <v>70005</v>
      </c>
      <c r="B181" s="28" t="s">
        <v>435</v>
      </c>
      <c r="C181" s="28" t="s">
        <v>436</v>
      </c>
      <c r="D181" s="28" t="s">
        <v>311</v>
      </c>
      <c r="E181" s="28" t="s">
        <v>101</v>
      </c>
      <c r="F181" s="28">
        <v>876</v>
      </c>
      <c r="G181" s="28" t="s">
        <v>533</v>
      </c>
      <c r="H181" s="25">
        <v>1</v>
      </c>
      <c r="I181" s="28" t="s">
        <v>133</v>
      </c>
      <c r="J181" s="28" t="s">
        <v>560</v>
      </c>
      <c r="K181" s="137">
        <v>4639343.46</v>
      </c>
      <c r="L181" s="29">
        <v>43018</v>
      </c>
      <c r="M181" s="30">
        <v>43465</v>
      </c>
      <c r="N181" s="125" t="s">
        <v>609</v>
      </c>
      <c r="O181" s="25" t="s">
        <v>158</v>
      </c>
      <c r="P181" s="31" t="s">
        <v>158</v>
      </c>
    </row>
    <row r="182" spans="1:17" ht="23.25" customHeight="1" x14ac:dyDescent="0.2">
      <c r="A182" s="149">
        <f t="shared" si="4"/>
        <v>70006</v>
      </c>
      <c r="B182" s="28" t="s">
        <v>437</v>
      </c>
      <c r="C182" s="28" t="s">
        <v>438</v>
      </c>
      <c r="D182" s="28" t="s">
        <v>87</v>
      </c>
      <c r="E182" s="28" t="s">
        <v>115</v>
      </c>
      <c r="F182" s="28">
        <v>876</v>
      </c>
      <c r="G182" s="28" t="s">
        <v>533</v>
      </c>
      <c r="H182" s="25">
        <v>1</v>
      </c>
      <c r="I182" s="28" t="s">
        <v>133</v>
      </c>
      <c r="J182" s="28" t="s">
        <v>132</v>
      </c>
      <c r="K182" s="137">
        <v>8924174.8000000007</v>
      </c>
      <c r="L182" s="61">
        <v>43018</v>
      </c>
      <c r="M182" s="30">
        <v>43465</v>
      </c>
      <c r="N182" s="125" t="s">
        <v>609</v>
      </c>
      <c r="O182" s="25" t="s">
        <v>158</v>
      </c>
      <c r="P182" s="31" t="s">
        <v>158</v>
      </c>
    </row>
    <row r="183" spans="1:17" ht="23.25" customHeight="1" x14ac:dyDescent="0.2">
      <c r="A183" s="149">
        <f t="shared" si="4"/>
        <v>70007</v>
      </c>
      <c r="B183" s="28" t="s">
        <v>439</v>
      </c>
      <c r="C183" s="28" t="s">
        <v>436</v>
      </c>
      <c r="D183" s="28" t="s">
        <v>88</v>
      </c>
      <c r="E183" s="28" t="s">
        <v>101</v>
      </c>
      <c r="F183" s="28">
        <v>876</v>
      </c>
      <c r="G183" s="28" t="s">
        <v>533</v>
      </c>
      <c r="H183" s="25">
        <v>1</v>
      </c>
      <c r="I183" s="28" t="s">
        <v>133</v>
      </c>
      <c r="J183" s="28" t="s">
        <v>561</v>
      </c>
      <c r="K183" s="137">
        <v>7475887.6399999997</v>
      </c>
      <c r="L183" s="61">
        <v>43018</v>
      </c>
      <c r="M183" s="30">
        <v>43465</v>
      </c>
      <c r="N183" s="125" t="s">
        <v>609</v>
      </c>
      <c r="O183" s="25" t="s">
        <v>158</v>
      </c>
      <c r="P183" s="31" t="s">
        <v>158</v>
      </c>
    </row>
    <row r="184" spans="1:17" ht="23.25" customHeight="1" x14ac:dyDescent="0.2">
      <c r="A184" s="149">
        <f t="shared" si="4"/>
        <v>70008</v>
      </c>
      <c r="B184" s="28" t="s">
        <v>433</v>
      </c>
      <c r="C184" s="28" t="s">
        <v>434</v>
      </c>
      <c r="D184" s="28" t="s">
        <v>89</v>
      </c>
      <c r="E184" s="28" t="s">
        <v>101</v>
      </c>
      <c r="F184" s="28">
        <v>876</v>
      </c>
      <c r="G184" s="28" t="s">
        <v>533</v>
      </c>
      <c r="H184" s="25">
        <v>1</v>
      </c>
      <c r="I184" s="28" t="s">
        <v>133</v>
      </c>
      <c r="J184" s="28" t="s">
        <v>562</v>
      </c>
      <c r="K184" s="137">
        <v>6089012.4000000004</v>
      </c>
      <c r="L184" s="29">
        <v>42927</v>
      </c>
      <c r="M184" s="30">
        <v>43100</v>
      </c>
      <c r="N184" s="125" t="s">
        <v>609</v>
      </c>
      <c r="O184" s="25" t="s">
        <v>158</v>
      </c>
      <c r="P184" s="31" t="s">
        <v>158</v>
      </c>
    </row>
    <row r="185" spans="1:17" s="2" customFormat="1" ht="23.25" customHeight="1" x14ac:dyDescent="0.2">
      <c r="A185" s="149">
        <f t="shared" si="4"/>
        <v>70009</v>
      </c>
      <c r="B185" s="28">
        <v>79</v>
      </c>
      <c r="C185" s="28" t="s">
        <v>38</v>
      </c>
      <c r="D185" s="28" t="s">
        <v>90</v>
      </c>
      <c r="E185" s="28" t="s">
        <v>113</v>
      </c>
      <c r="F185" s="28">
        <v>876</v>
      </c>
      <c r="G185" s="28" t="s">
        <v>533</v>
      </c>
      <c r="H185" s="25">
        <v>1</v>
      </c>
      <c r="I185" s="28" t="s">
        <v>133</v>
      </c>
      <c r="J185" s="28" t="s">
        <v>132</v>
      </c>
      <c r="K185" s="137">
        <v>9900000.5800000001</v>
      </c>
      <c r="L185" s="61">
        <v>42759</v>
      </c>
      <c r="M185" s="30">
        <v>43131</v>
      </c>
      <c r="N185" s="125" t="s">
        <v>609</v>
      </c>
      <c r="O185" s="25" t="s">
        <v>158</v>
      </c>
      <c r="P185" s="31" t="s">
        <v>158</v>
      </c>
    </row>
    <row r="186" spans="1:17" s="2" customFormat="1" ht="23.25" customHeight="1" x14ac:dyDescent="0.2">
      <c r="A186" s="149">
        <f t="shared" si="4"/>
        <v>70010</v>
      </c>
      <c r="B186" s="28" t="s">
        <v>440</v>
      </c>
      <c r="C186" s="28" t="s">
        <v>441</v>
      </c>
      <c r="D186" s="28" t="s">
        <v>312</v>
      </c>
      <c r="E186" s="28" t="s">
        <v>116</v>
      </c>
      <c r="F186" s="28">
        <v>876</v>
      </c>
      <c r="G186" s="28" t="s">
        <v>533</v>
      </c>
      <c r="H186" s="25">
        <v>1</v>
      </c>
      <c r="I186" s="28" t="s">
        <v>133</v>
      </c>
      <c r="J186" s="28" t="s">
        <v>132</v>
      </c>
      <c r="K186" s="137">
        <v>13657261</v>
      </c>
      <c r="L186" s="61">
        <v>42959</v>
      </c>
      <c r="M186" s="30">
        <v>43404</v>
      </c>
      <c r="N186" s="25" t="s">
        <v>611</v>
      </c>
      <c r="O186" s="25" t="s">
        <v>158</v>
      </c>
      <c r="P186" s="31" t="s">
        <v>158</v>
      </c>
    </row>
    <row r="187" spans="1:17" s="2" customFormat="1" ht="23.25" customHeight="1" x14ac:dyDescent="0.2">
      <c r="A187" s="149">
        <f t="shared" si="4"/>
        <v>70011</v>
      </c>
      <c r="B187" s="28">
        <v>79</v>
      </c>
      <c r="C187" s="28" t="s">
        <v>38</v>
      </c>
      <c r="D187" s="28" t="s">
        <v>313</v>
      </c>
      <c r="E187" s="28" t="s">
        <v>496</v>
      </c>
      <c r="F187" s="28">
        <v>876</v>
      </c>
      <c r="G187" s="28" t="s">
        <v>533</v>
      </c>
      <c r="H187" s="25">
        <v>1</v>
      </c>
      <c r="I187" s="39">
        <v>3000000000</v>
      </c>
      <c r="J187" s="28" t="s">
        <v>136</v>
      </c>
      <c r="K187" s="137">
        <v>1180000</v>
      </c>
      <c r="L187" s="61">
        <v>42882</v>
      </c>
      <c r="M187" s="30">
        <v>43039</v>
      </c>
      <c r="N187" s="125" t="s">
        <v>609</v>
      </c>
      <c r="O187" s="25" t="s">
        <v>158</v>
      </c>
      <c r="P187" s="31" t="s">
        <v>158</v>
      </c>
    </row>
    <row r="188" spans="1:17" s="2" customFormat="1" ht="23.25" customHeight="1" x14ac:dyDescent="0.2">
      <c r="A188" s="149">
        <f t="shared" si="4"/>
        <v>70012</v>
      </c>
      <c r="B188" s="28" t="s">
        <v>39</v>
      </c>
      <c r="C188" s="28" t="s">
        <v>40</v>
      </c>
      <c r="D188" s="28" t="s">
        <v>91</v>
      </c>
      <c r="E188" s="28" t="s">
        <v>101</v>
      </c>
      <c r="F188" s="28">
        <v>876</v>
      </c>
      <c r="G188" s="28" t="s">
        <v>533</v>
      </c>
      <c r="H188" s="25">
        <v>1</v>
      </c>
      <c r="I188" s="28" t="s">
        <v>133</v>
      </c>
      <c r="J188" s="28" t="s">
        <v>132</v>
      </c>
      <c r="K188" s="137">
        <v>1760126.94</v>
      </c>
      <c r="L188" s="29">
        <v>43018</v>
      </c>
      <c r="M188" s="30">
        <v>43465</v>
      </c>
      <c r="N188" s="125" t="s">
        <v>609</v>
      </c>
      <c r="O188" s="25" t="s">
        <v>158</v>
      </c>
      <c r="P188" s="31" t="s">
        <v>158</v>
      </c>
    </row>
    <row r="189" spans="1:17" s="2" customFormat="1" ht="23.25" customHeight="1" x14ac:dyDescent="0.2">
      <c r="A189" s="149">
        <f t="shared" si="4"/>
        <v>70013</v>
      </c>
      <c r="B189" s="28" t="s">
        <v>41</v>
      </c>
      <c r="C189" s="28" t="s">
        <v>42</v>
      </c>
      <c r="D189" s="28" t="s">
        <v>92</v>
      </c>
      <c r="E189" s="28" t="s">
        <v>116</v>
      </c>
      <c r="F189" s="28">
        <v>876</v>
      </c>
      <c r="G189" s="28" t="s">
        <v>533</v>
      </c>
      <c r="H189" s="25">
        <v>1</v>
      </c>
      <c r="I189" s="28" t="s">
        <v>133</v>
      </c>
      <c r="J189" s="28" t="s">
        <v>563</v>
      </c>
      <c r="K189" s="137">
        <v>6088800</v>
      </c>
      <c r="L189" s="61">
        <v>43018</v>
      </c>
      <c r="M189" s="30">
        <v>43465</v>
      </c>
      <c r="N189" s="125" t="s">
        <v>609</v>
      </c>
      <c r="O189" s="25" t="s">
        <v>158</v>
      </c>
      <c r="P189" s="31" t="s">
        <v>158</v>
      </c>
    </row>
    <row r="190" spans="1:17" ht="23.25" customHeight="1" x14ac:dyDescent="0.2">
      <c r="A190" s="149">
        <f t="shared" si="4"/>
        <v>70014</v>
      </c>
      <c r="B190" s="28" t="s">
        <v>43</v>
      </c>
      <c r="C190" s="28" t="s">
        <v>44</v>
      </c>
      <c r="D190" s="28" t="s">
        <v>93</v>
      </c>
      <c r="E190" s="28" t="s">
        <v>116</v>
      </c>
      <c r="F190" s="28">
        <v>876</v>
      </c>
      <c r="G190" s="28" t="s">
        <v>533</v>
      </c>
      <c r="H190" s="25">
        <v>1</v>
      </c>
      <c r="I190" s="28" t="s">
        <v>133</v>
      </c>
      <c r="J190" s="28" t="s">
        <v>564</v>
      </c>
      <c r="K190" s="137">
        <v>2324600</v>
      </c>
      <c r="L190" s="29">
        <v>43018</v>
      </c>
      <c r="M190" s="30">
        <v>43465</v>
      </c>
      <c r="N190" s="125" t="s">
        <v>609</v>
      </c>
      <c r="O190" s="25" t="s">
        <v>158</v>
      </c>
      <c r="P190" s="31" t="s">
        <v>158</v>
      </c>
    </row>
    <row r="191" spans="1:17" ht="23.25" customHeight="1" x14ac:dyDescent="0.2">
      <c r="A191" s="149">
        <f t="shared" si="4"/>
        <v>70015</v>
      </c>
      <c r="B191" s="28" t="s">
        <v>45</v>
      </c>
      <c r="C191" s="28" t="s">
        <v>45</v>
      </c>
      <c r="D191" s="28" t="s">
        <v>94</v>
      </c>
      <c r="E191" s="28" t="s">
        <v>114</v>
      </c>
      <c r="F191" s="28">
        <v>876</v>
      </c>
      <c r="G191" s="28" t="s">
        <v>533</v>
      </c>
      <c r="H191" s="25">
        <v>1</v>
      </c>
      <c r="I191" s="28" t="s">
        <v>133</v>
      </c>
      <c r="J191" s="28" t="s">
        <v>132</v>
      </c>
      <c r="K191" s="137">
        <v>1392400</v>
      </c>
      <c r="L191" s="61">
        <v>42745</v>
      </c>
      <c r="M191" s="30">
        <v>43190</v>
      </c>
      <c r="N191" s="125" t="s">
        <v>609</v>
      </c>
      <c r="O191" s="25" t="s">
        <v>158</v>
      </c>
      <c r="P191" s="31" t="s">
        <v>158</v>
      </c>
    </row>
    <row r="192" spans="1:17" ht="23.25" customHeight="1" x14ac:dyDescent="0.2">
      <c r="A192" s="149">
        <f t="shared" si="4"/>
        <v>70016</v>
      </c>
      <c r="B192" s="28" t="s">
        <v>437</v>
      </c>
      <c r="C192" s="28" t="s">
        <v>438</v>
      </c>
      <c r="D192" s="25" t="s">
        <v>314</v>
      </c>
      <c r="E192" s="28" t="s">
        <v>101</v>
      </c>
      <c r="F192" s="28">
        <v>876</v>
      </c>
      <c r="G192" s="28" t="s">
        <v>533</v>
      </c>
      <c r="H192" s="25">
        <v>1</v>
      </c>
      <c r="I192" s="25">
        <v>18000000000</v>
      </c>
      <c r="J192" s="28" t="s">
        <v>565</v>
      </c>
      <c r="K192" s="137">
        <v>1261420</v>
      </c>
      <c r="L192" s="61">
        <v>42807</v>
      </c>
      <c r="M192" s="30">
        <v>43251</v>
      </c>
      <c r="N192" s="125" t="s">
        <v>609</v>
      </c>
      <c r="O192" s="25" t="s">
        <v>158</v>
      </c>
      <c r="P192" s="31" t="s">
        <v>158</v>
      </c>
    </row>
    <row r="193" spans="1:16" s="2" customFormat="1" ht="23.25" customHeight="1" x14ac:dyDescent="0.2">
      <c r="A193" s="149">
        <f t="shared" si="4"/>
        <v>70017</v>
      </c>
      <c r="B193" s="28" t="s">
        <v>442</v>
      </c>
      <c r="C193" s="28" t="s">
        <v>443</v>
      </c>
      <c r="D193" s="25" t="s">
        <v>77</v>
      </c>
      <c r="E193" s="28" t="s">
        <v>116</v>
      </c>
      <c r="F193" s="28">
        <v>876</v>
      </c>
      <c r="G193" s="28" t="s">
        <v>533</v>
      </c>
      <c r="H193" s="25">
        <v>1</v>
      </c>
      <c r="I193" s="25">
        <v>18000000000</v>
      </c>
      <c r="J193" s="28" t="s">
        <v>565</v>
      </c>
      <c r="K193" s="137">
        <v>2131670</v>
      </c>
      <c r="L193" s="29">
        <v>42759</v>
      </c>
      <c r="M193" s="30">
        <v>43100</v>
      </c>
      <c r="N193" s="125" t="s">
        <v>609</v>
      </c>
      <c r="O193" s="25" t="s">
        <v>158</v>
      </c>
      <c r="P193" s="31" t="s">
        <v>158</v>
      </c>
    </row>
    <row r="194" spans="1:16" s="2" customFormat="1" ht="23.25" customHeight="1" x14ac:dyDescent="0.2">
      <c r="A194" s="149">
        <f t="shared" si="4"/>
        <v>70018</v>
      </c>
      <c r="B194" s="28" t="s">
        <v>146</v>
      </c>
      <c r="C194" s="28" t="s">
        <v>146</v>
      </c>
      <c r="D194" s="25" t="s">
        <v>315</v>
      </c>
      <c r="E194" s="28" t="s">
        <v>101</v>
      </c>
      <c r="F194" s="28">
        <v>876</v>
      </c>
      <c r="G194" s="28" t="s">
        <v>533</v>
      </c>
      <c r="H194" s="25">
        <v>1</v>
      </c>
      <c r="I194" s="25">
        <v>18000000000</v>
      </c>
      <c r="J194" s="28" t="s">
        <v>565</v>
      </c>
      <c r="K194" s="137">
        <v>1416000</v>
      </c>
      <c r="L194" s="85">
        <v>42759</v>
      </c>
      <c r="M194" s="30">
        <v>43100</v>
      </c>
      <c r="N194" s="125" t="s">
        <v>609</v>
      </c>
      <c r="O194" s="25" t="s">
        <v>158</v>
      </c>
      <c r="P194" s="31" t="s">
        <v>158</v>
      </c>
    </row>
    <row r="195" spans="1:16" s="2" customFormat="1" ht="23.25" hidden="1" customHeight="1" x14ac:dyDescent="0.2">
      <c r="A195" s="149">
        <f t="shared" si="4"/>
        <v>70019</v>
      </c>
      <c r="B195" s="28" t="s">
        <v>444</v>
      </c>
      <c r="C195" s="28" t="s">
        <v>444</v>
      </c>
      <c r="D195" s="25" t="s">
        <v>316</v>
      </c>
      <c r="E195" s="28" t="s">
        <v>116</v>
      </c>
      <c r="F195" s="28">
        <v>876</v>
      </c>
      <c r="G195" s="28" t="s">
        <v>533</v>
      </c>
      <c r="H195" s="25">
        <v>1</v>
      </c>
      <c r="I195" s="25">
        <v>18000000000</v>
      </c>
      <c r="J195" s="28" t="s">
        <v>565</v>
      </c>
      <c r="K195" s="137">
        <v>1049256</v>
      </c>
      <c r="L195" s="85">
        <v>42868</v>
      </c>
      <c r="M195" s="30">
        <v>43313</v>
      </c>
      <c r="N195" s="125" t="s">
        <v>609</v>
      </c>
      <c r="O195" s="25" t="s">
        <v>158</v>
      </c>
      <c r="P195" s="31" t="s">
        <v>157</v>
      </c>
    </row>
    <row r="196" spans="1:16" s="2" customFormat="1" ht="23.25" hidden="1" customHeight="1" x14ac:dyDescent="0.2">
      <c r="A196" s="149">
        <f t="shared" si="4"/>
        <v>70020</v>
      </c>
      <c r="B196" s="28" t="s">
        <v>444</v>
      </c>
      <c r="C196" s="28" t="s">
        <v>444</v>
      </c>
      <c r="D196" s="25" t="s">
        <v>316</v>
      </c>
      <c r="E196" s="28" t="s">
        <v>116</v>
      </c>
      <c r="F196" s="28">
        <v>876</v>
      </c>
      <c r="G196" s="28" t="s">
        <v>533</v>
      </c>
      <c r="H196" s="25">
        <v>1</v>
      </c>
      <c r="I196" s="25">
        <v>18000000000</v>
      </c>
      <c r="J196" s="28" t="s">
        <v>565</v>
      </c>
      <c r="K196" s="137">
        <v>1435532.54</v>
      </c>
      <c r="L196" s="29">
        <v>42868</v>
      </c>
      <c r="M196" s="30">
        <v>43313</v>
      </c>
      <c r="N196" s="125" t="s">
        <v>609</v>
      </c>
      <c r="O196" s="25" t="s">
        <v>158</v>
      </c>
      <c r="P196" s="31" t="s">
        <v>157</v>
      </c>
    </row>
    <row r="197" spans="1:16" s="2" customFormat="1" ht="23.25" hidden="1" customHeight="1" x14ac:dyDescent="0.2">
      <c r="A197" s="149">
        <f t="shared" si="4"/>
        <v>70021</v>
      </c>
      <c r="B197" s="28" t="s">
        <v>445</v>
      </c>
      <c r="C197" s="28" t="s">
        <v>445</v>
      </c>
      <c r="D197" s="28" t="s">
        <v>317</v>
      </c>
      <c r="E197" s="28" t="s">
        <v>497</v>
      </c>
      <c r="F197" s="28">
        <v>876</v>
      </c>
      <c r="G197" s="28" t="s">
        <v>533</v>
      </c>
      <c r="H197" s="25">
        <v>1</v>
      </c>
      <c r="I197" s="25">
        <v>18000000000</v>
      </c>
      <c r="J197" s="28" t="s">
        <v>565</v>
      </c>
      <c r="K197" s="137">
        <v>840000</v>
      </c>
      <c r="L197" s="61">
        <v>42745</v>
      </c>
      <c r="M197" s="30">
        <v>43100</v>
      </c>
      <c r="N197" s="125" t="s">
        <v>610</v>
      </c>
      <c r="O197" s="49" t="s">
        <v>157</v>
      </c>
      <c r="P197" s="31" t="s">
        <v>157</v>
      </c>
    </row>
    <row r="198" spans="1:16" ht="23.25" hidden="1" customHeight="1" x14ac:dyDescent="0.2">
      <c r="A198" s="149">
        <f t="shared" si="4"/>
        <v>70022</v>
      </c>
      <c r="B198" s="28" t="s">
        <v>446</v>
      </c>
      <c r="C198" s="28" t="s">
        <v>446</v>
      </c>
      <c r="D198" s="25" t="s">
        <v>56</v>
      </c>
      <c r="E198" s="28" t="s">
        <v>116</v>
      </c>
      <c r="F198" s="28">
        <v>876</v>
      </c>
      <c r="G198" s="28" t="s">
        <v>533</v>
      </c>
      <c r="H198" s="25">
        <v>1</v>
      </c>
      <c r="I198" s="25">
        <v>18000000000</v>
      </c>
      <c r="J198" s="28" t="s">
        <v>565</v>
      </c>
      <c r="K198" s="137">
        <v>10597580</v>
      </c>
      <c r="L198" s="61">
        <v>42990</v>
      </c>
      <c r="M198" s="30">
        <v>44165</v>
      </c>
      <c r="N198" s="25" t="s">
        <v>611</v>
      </c>
      <c r="O198" s="25" t="s">
        <v>158</v>
      </c>
      <c r="P198" s="31" t="s">
        <v>157</v>
      </c>
    </row>
    <row r="199" spans="1:16" ht="23.25" customHeight="1" x14ac:dyDescent="0.2">
      <c r="A199" s="149">
        <f t="shared" si="4"/>
        <v>70023</v>
      </c>
      <c r="B199" s="28" t="s">
        <v>447</v>
      </c>
      <c r="C199" s="28" t="s">
        <v>447</v>
      </c>
      <c r="D199" s="25" t="s">
        <v>318</v>
      </c>
      <c r="E199" s="28" t="s">
        <v>101</v>
      </c>
      <c r="F199" s="28">
        <v>876</v>
      </c>
      <c r="G199" s="28" t="s">
        <v>533</v>
      </c>
      <c r="H199" s="25">
        <v>1</v>
      </c>
      <c r="I199" s="25">
        <v>18000000000</v>
      </c>
      <c r="J199" s="28" t="s">
        <v>565</v>
      </c>
      <c r="K199" s="137">
        <v>1416000</v>
      </c>
      <c r="L199" s="61">
        <v>42759</v>
      </c>
      <c r="M199" s="30">
        <v>43100</v>
      </c>
      <c r="N199" s="125" t="s">
        <v>609</v>
      </c>
      <c r="O199" s="25" t="s">
        <v>158</v>
      </c>
      <c r="P199" s="31" t="s">
        <v>158</v>
      </c>
    </row>
    <row r="200" spans="1:16" ht="23.25" hidden="1" customHeight="1" x14ac:dyDescent="0.2">
      <c r="A200" s="149">
        <f t="shared" si="4"/>
        <v>70024</v>
      </c>
      <c r="B200" s="25" t="s">
        <v>448</v>
      </c>
      <c r="C200" s="25" t="s">
        <v>449</v>
      </c>
      <c r="D200" s="25" t="s">
        <v>319</v>
      </c>
      <c r="E200" s="28" t="s">
        <v>112</v>
      </c>
      <c r="F200" s="28">
        <v>233</v>
      </c>
      <c r="G200" s="28" t="s">
        <v>127</v>
      </c>
      <c r="H200" s="28">
        <v>1696.461</v>
      </c>
      <c r="I200" s="25">
        <v>18000000000</v>
      </c>
      <c r="J200" s="28" t="s">
        <v>565</v>
      </c>
      <c r="K200" s="137">
        <v>2951369.17</v>
      </c>
      <c r="L200" s="61">
        <v>42745</v>
      </c>
      <c r="M200" s="30">
        <v>43100</v>
      </c>
      <c r="N200" s="125" t="s">
        <v>610</v>
      </c>
      <c r="O200" s="49" t="s">
        <v>157</v>
      </c>
      <c r="P200" s="31" t="s">
        <v>157</v>
      </c>
    </row>
    <row r="201" spans="1:16" ht="23.25" hidden="1" customHeight="1" x14ac:dyDescent="0.2">
      <c r="A201" s="149">
        <f t="shared" si="4"/>
        <v>70025</v>
      </c>
      <c r="B201" s="28" t="s">
        <v>450</v>
      </c>
      <c r="C201" s="28" t="s">
        <v>451</v>
      </c>
      <c r="D201" s="28" t="s">
        <v>320</v>
      </c>
      <c r="E201" s="28" t="s">
        <v>112</v>
      </c>
      <c r="F201" s="28">
        <v>113</v>
      </c>
      <c r="G201" s="28" t="s">
        <v>142</v>
      </c>
      <c r="H201" s="28">
        <v>26145</v>
      </c>
      <c r="I201" s="25">
        <v>18000000000</v>
      </c>
      <c r="J201" s="28" t="s">
        <v>565</v>
      </c>
      <c r="K201" s="137">
        <v>451460</v>
      </c>
      <c r="L201" s="61">
        <v>42745</v>
      </c>
      <c r="M201" s="30">
        <v>43100</v>
      </c>
      <c r="N201" s="125" t="s">
        <v>610</v>
      </c>
      <c r="O201" s="49" t="s">
        <v>157</v>
      </c>
      <c r="P201" s="31" t="s">
        <v>157</v>
      </c>
    </row>
    <row r="202" spans="1:16" ht="23.25" hidden="1" customHeight="1" x14ac:dyDescent="0.2">
      <c r="A202" s="149">
        <f t="shared" si="4"/>
        <v>70026</v>
      </c>
      <c r="B202" s="25" t="s">
        <v>448</v>
      </c>
      <c r="C202" s="25" t="s">
        <v>449</v>
      </c>
      <c r="D202" s="25" t="s">
        <v>319</v>
      </c>
      <c r="E202" s="28" t="s">
        <v>112</v>
      </c>
      <c r="F202" s="47">
        <v>233</v>
      </c>
      <c r="G202" s="47" t="s">
        <v>127</v>
      </c>
      <c r="H202" s="47">
        <v>1447.146</v>
      </c>
      <c r="I202" s="25">
        <v>18000000000</v>
      </c>
      <c r="J202" s="28" t="s">
        <v>565</v>
      </c>
      <c r="K202" s="137">
        <v>2517644.4</v>
      </c>
      <c r="L202" s="61">
        <v>42745</v>
      </c>
      <c r="M202" s="46">
        <v>43100</v>
      </c>
      <c r="N202" s="125" t="s">
        <v>610</v>
      </c>
      <c r="O202" s="49" t="s">
        <v>157</v>
      </c>
      <c r="P202" s="31" t="s">
        <v>157</v>
      </c>
    </row>
    <row r="203" spans="1:16" ht="55.5" hidden="1" customHeight="1" x14ac:dyDescent="0.2">
      <c r="A203" s="149">
        <f t="shared" si="4"/>
        <v>70027</v>
      </c>
      <c r="B203" s="25" t="s">
        <v>448</v>
      </c>
      <c r="C203" s="25" t="s">
        <v>449</v>
      </c>
      <c r="D203" s="25" t="s">
        <v>319</v>
      </c>
      <c r="E203" s="28" t="s">
        <v>112</v>
      </c>
      <c r="F203" s="47">
        <v>233</v>
      </c>
      <c r="G203" s="47" t="s">
        <v>127</v>
      </c>
      <c r="H203" s="47">
        <v>93.805999999999997</v>
      </c>
      <c r="I203" s="25">
        <v>18000000000</v>
      </c>
      <c r="J203" s="28" t="s">
        <v>565</v>
      </c>
      <c r="K203" s="137">
        <v>163196.71</v>
      </c>
      <c r="L203" s="85">
        <v>42745</v>
      </c>
      <c r="M203" s="46">
        <v>43100</v>
      </c>
      <c r="N203" s="125" t="s">
        <v>610</v>
      </c>
      <c r="O203" s="49" t="s">
        <v>157</v>
      </c>
      <c r="P203" s="31" t="s">
        <v>157</v>
      </c>
    </row>
    <row r="204" spans="1:16" ht="23.25" hidden="1" customHeight="1" x14ac:dyDescent="0.2">
      <c r="A204" s="149">
        <f t="shared" si="4"/>
        <v>70028</v>
      </c>
      <c r="B204" s="28" t="s">
        <v>450</v>
      </c>
      <c r="C204" s="28" t="s">
        <v>451</v>
      </c>
      <c r="D204" s="28" t="s">
        <v>320</v>
      </c>
      <c r="E204" s="28" t="s">
        <v>112</v>
      </c>
      <c r="F204" s="28">
        <v>113</v>
      </c>
      <c r="G204" s="28" t="s">
        <v>142</v>
      </c>
      <c r="H204" s="28">
        <v>14898</v>
      </c>
      <c r="I204" s="25">
        <v>18000000000</v>
      </c>
      <c r="J204" s="28" t="s">
        <v>565</v>
      </c>
      <c r="K204" s="137">
        <v>258625.99999999997</v>
      </c>
      <c r="L204" s="85">
        <v>42745</v>
      </c>
      <c r="M204" s="30">
        <v>43100</v>
      </c>
      <c r="N204" s="125" t="s">
        <v>610</v>
      </c>
      <c r="O204" s="49" t="s">
        <v>157</v>
      </c>
      <c r="P204" s="31" t="s">
        <v>157</v>
      </c>
    </row>
    <row r="205" spans="1:16" ht="23.25" hidden="1" customHeight="1" x14ac:dyDescent="0.2">
      <c r="A205" s="149">
        <f t="shared" si="4"/>
        <v>70029</v>
      </c>
      <c r="B205" s="28" t="s">
        <v>448</v>
      </c>
      <c r="C205" s="28" t="s">
        <v>449</v>
      </c>
      <c r="D205" s="25" t="s">
        <v>319</v>
      </c>
      <c r="E205" s="28" t="s">
        <v>112</v>
      </c>
      <c r="F205" s="28">
        <v>233</v>
      </c>
      <c r="G205" s="28" t="s">
        <v>127</v>
      </c>
      <c r="H205" s="28">
        <v>1909</v>
      </c>
      <c r="I205" s="25">
        <v>18000000000</v>
      </c>
      <c r="J205" s="28" t="s">
        <v>565</v>
      </c>
      <c r="K205" s="137">
        <v>2714384.5737999999</v>
      </c>
      <c r="L205" s="85">
        <v>42745</v>
      </c>
      <c r="M205" s="30">
        <v>43100</v>
      </c>
      <c r="N205" s="125" t="s">
        <v>610</v>
      </c>
      <c r="O205" s="49" t="s">
        <v>157</v>
      </c>
      <c r="P205" s="31" t="s">
        <v>157</v>
      </c>
    </row>
    <row r="206" spans="1:16" ht="112.5" hidden="1" customHeight="1" x14ac:dyDescent="0.2">
      <c r="A206" s="149">
        <f t="shared" si="4"/>
        <v>70030</v>
      </c>
      <c r="B206" s="28" t="s">
        <v>450</v>
      </c>
      <c r="C206" s="28" t="s">
        <v>451</v>
      </c>
      <c r="D206" s="28" t="s">
        <v>320</v>
      </c>
      <c r="E206" s="28" t="s">
        <v>112</v>
      </c>
      <c r="F206" s="28">
        <v>113</v>
      </c>
      <c r="G206" s="28" t="s">
        <v>142</v>
      </c>
      <c r="H206" s="28">
        <v>4993</v>
      </c>
      <c r="I206" s="25">
        <v>18000000000</v>
      </c>
      <c r="J206" s="28" t="s">
        <v>565</v>
      </c>
      <c r="K206" s="137">
        <v>149970.92000000001</v>
      </c>
      <c r="L206" s="29">
        <v>42745</v>
      </c>
      <c r="M206" s="30">
        <v>43100</v>
      </c>
      <c r="N206" s="125" t="s">
        <v>610</v>
      </c>
      <c r="O206" s="49" t="s">
        <v>157</v>
      </c>
      <c r="P206" s="31" t="s">
        <v>157</v>
      </c>
    </row>
    <row r="207" spans="1:16" ht="23.25" hidden="1" customHeight="1" x14ac:dyDescent="0.2">
      <c r="A207" s="149">
        <f t="shared" si="4"/>
        <v>70031</v>
      </c>
      <c r="B207" s="28" t="s">
        <v>448</v>
      </c>
      <c r="C207" s="28" t="s">
        <v>449</v>
      </c>
      <c r="D207" s="25" t="s">
        <v>319</v>
      </c>
      <c r="E207" s="28" t="s">
        <v>112</v>
      </c>
      <c r="F207" s="28">
        <v>233</v>
      </c>
      <c r="G207" s="28" t="s">
        <v>127</v>
      </c>
      <c r="H207" s="28">
        <v>403</v>
      </c>
      <c r="I207" s="25">
        <v>18000000000</v>
      </c>
      <c r="J207" s="28" t="s">
        <v>565</v>
      </c>
      <c r="K207" s="137">
        <v>781211.01</v>
      </c>
      <c r="L207" s="29">
        <v>42745</v>
      </c>
      <c r="M207" s="30">
        <v>43100</v>
      </c>
      <c r="N207" s="125" t="s">
        <v>610</v>
      </c>
      <c r="O207" s="49" t="s">
        <v>157</v>
      </c>
      <c r="P207" s="31" t="s">
        <v>157</v>
      </c>
    </row>
    <row r="208" spans="1:16" ht="23.25" hidden="1" customHeight="1" x14ac:dyDescent="0.2">
      <c r="A208" s="149">
        <f t="shared" si="4"/>
        <v>70032</v>
      </c>
      <c r="B208" s="28" t="s">
        <v>450</v>
      </c>
      <c r="C208" s="28" t="s">
        <v>451</v>
      </c>
      <c r="D208" s="28" t="s">
        <v>320</v>
      </c>
      <c r="E208" s="28" t="s">
        <v>112</v>
      </c>
      <c r="F208" s="28">
        <v>113</v>
      </c>
      <c r="G208" s="28" t="s">
        <v>142</v>
      </c>
      <c r="H208" s="28">
        <v>4993</v>
      </c>
      <c r="I208" s="25">
        <v>18000000000</v>
      </c>
      <c r="J208" s="28" t="s">
        <v>565</v>
      </c>
      <c r="K208" s="137">
        <v>239535.86</v>
      </c>
      <c r="L208" s="29">
        <v>42745</v>
      </c>
      <c r="M208" s="30">
        <v>43100</v>
      </c>
      <c r="N208" s="125" t="s">
        <v>610</v>
      </c>
      <c r="O208" s="49" t="s">
        <v>157</v>
      </c>
      <c r="P208" s="31" t="s">
        <v>157</v>
      </c>
    </row>
    <row r="209" spans="1:16" s="2" customFormat="1" ht="23.25" hidden="1" customHeight="1" x14ac:dyDescent="0.2">
      <c r="A209" s="149">
        <f t="shared" si="4"/>
        <v>70033</v>
      </c>
      <c r="B209" s="28" t="s">
        <v>450</v>
      </c>
      <c r="C209" s="28" t="s">
        <v>451</v>
      </c>
      <c r="D209" s="28" t="s">
        <v>321</v>
      </c>
      <c r="E209" s="28" t="s">
        <v>112</v>
      </c>
      <c r="F209" s="28">
        <v>113</v>
      </c>
      <c r="G209" s="28" t="s">
        <v>142</v>
      </c>
      <c r="H209" s="41" t="s">
        <v>537</v>
      </c>
      <c r="I209" s="25">
        <v>18000000000</v>
      </c>
      <c r="J209" s="28" t="s">
        <v>565</v>
      </c>
      <c r="K209" s="137">
        <v>143231.94</v>
      </c>
      <c r="L209" s="29">
        <v>42745</v>
      </c>
      <c r="M209" s="30">
        <v>43100</v>
      </c>
      <c r="N209" s="125" t="s">
        <v>610</v>
      </c>
      <c r="O209" s="49" t="s">
        <v>157</v>
      </c>
      <c r="P209" s="31" t="s">
        <v>157</v>
      </c>
    </row>
    <row r="210" spans="1:16" s="2" customFormat="1" ht="23.25" hidden="1" customHeight="1" x14ac:dyDescent="0.2">
      <c r="A210" s="149">
        <f t="shared" si="4"/>
        <v>70034</v>
      </c>
      <c r="B210" s="28" t="s">
        <v>448</v>
      </c>
      <c r="C210" s="28" t="s">
        <v>449</v>
      </c>
      <c r="D210" s="28" t="s">
        <v>78</v>
      </c>
      <c r="E210" s="28" t="s">
        <v>112</v>
      </c>
      <c r="F210" s="28">
        <v>233</v>
      </c>
      <c r="G210" s="28" t="s">
        <v>127</v>
      </c>
      <c r="H210" s="28">
        <v>563.1</v>
      </c>
      <c r="I210" s="25">
        <v>18000000000</v>
      </c>
      <c r="J210" s="28" t="s">
        <v>565</v>
      </c>
      <c r="K210" s="137">
        <v>1193730</v>
      </c>
      <c r="L210" s="29">
        <v>42745</v>
      </c>
      <c r="M210" s="30">
        <v>43100</v>
      </c>
      <c r="N210" s="125" t="s">
        <v>610</v>
      </c>
      <c r="O210" s="49" t="s">
        <v>157</v>
      </c>
      <c r="P210" s="31" t="s">
        <v>157</v>
      </c>
    </row>
    <row r="211" spans="1:16" s="2" customFormat="1" ht="23.25" hidden="1" customHeight="1" x14ac:dyDescent="0.2">
      <c r="A211" s="149">
        <f t="shared" si="4"/>
        <v>70035</v>
      </c>
      <c r="B211" s="28" t="s">
        <v>450</v>
      </c>
      <c r="C211" s="28" t="s">
        <v>451</v>
      </c>
      <c r="D211" s="28" t="s">
        <v>322</v>
      </c>
      <c r="E211" s="28" t="s">
        <v>112</v>
      </c>
      <c r="F211" s="28">
        <v>113</v>
      </c>
      <c r="G211" s="28" t="s">
        <v>142</v>
      </c>
      <c r="H211" s="28">
        <v>2410</v>
      </c>
      <c r="I211" s="25">
        <v>18000000000</v>
      </c>
      <c r="J211" s="28" t="s">
        <v>565</v>
      </c>
      <c r="K211" s="137">
        <v>110105</v>
      </c>
      <c r="L211" s="29">
        <v>42745</v>
      </c>
      <c r="M211" s="30">
        <v>43100</v>
      </c>
      <c r="N211" s="125" t="s">
        <v>610</v>
      </c>
      <c r="O211" s="49" t="s">
        <v>157</v>
      </c>
      <c r="P211" s="31" t="s">
        <v>157</v>
      </c>
    </row>
    <row r="212" spans="1:16" s="2" customFormat="1" ht="23.25" hidden="1" customHeight="1" x14ac:dyDescent="0.2">
      <c r="A212" s="149">
        <f t="shared" si="4"/>
        <v>70036</v>
      </c>
      <c r="B212" s="28" t="s">
        <v>448</v>
      </c>
      <c r="C212" s="28" t="s">
        <v>449</v>
      </c>
      <c r="D212" s="28" t="s">
        <v>78</v>
      </c>
      <c r="E212" s="28" t="s">
        <v>112</v>
      </c>
      <c r="F212" s="28">
        <v>233</v>
      </c>
      <c r="G212" s="28" t="s">
        <v>127</v>
      </c>
      <c r="H212" s="28">
        <v>1685.13</v>
      </c>
      <c r="I212" s="25">
        <v>18000000000</v>
      </c>
      <c r="J212" s="28" t="s">
        <v>565</v>
      </c>
      <c r="K212" s="137">
        <v>2898404.17</v>
      </c>
      <c r="L212" s="29">
        <v>42745</v>
      </c>
      <c r="M212" s="30">
        <v>43100</v>
      </c>
      <c r="N212" s="125" t="s">
        <v>610</v>
      </c>
      <c r="O212" s="49" t="s">
        <v>157</v>
      </c>
      <c r="P212" s="31" t="s">
        <v>157</v>
      </c>
    </row>
    <row r="213" spans="1:16" s="2" customFormat="1" ht="23.25" hidden="1" customHeight="1" x14ac:dyDescent="0.2">
      <c r="A213" s="149">
        <f t="shared" si="4"/>
        <v>70037</v>
      </c>
      <c r="B213" s="28" t="s">
        <v>448</v>
      </c>
      <c r="C213" s="28" t="s">
        <v>449</v>
      </c>
      <c r="D213" s="44" t="s">
        <v>78</v>
      </c>
      <c r="E213" s="28" t="s">
        <v>112</v>
      </c>
      <c r="F213" s="28">
        <v>233</v>
      </c>
      <c r="G213" s="28" t="s">
        <v>127</v>
      </c>
      <c r="H213" s="28">
        <v>3061.13</v>
      </c>
      <c r="I213" s="25">
        <v>18000000000</v>
      </c>
      <c r="J213" s="28" t="s">
        <v>565</v>
      </c>
      <c r="K213" s="137">
        <v>5270642.92</v>
      </c>
      <c r="L213" s="29">
        <v>42745</v>
      </c>
      <c r="M213" s="30">
        <v>43100</v>
      </c>
      <c r="N213" s="125" t="s">
        <v>610</v>
      </c>
      <c r="O213" s="49" t="s">
        <v>157</v>
      </c>
      <c r="P213" s="31" t="s">
        <v>157</v>
      </c>
    </row>
    <row r="214" spans="1:16" s="2" customFormat="1" ht="23.25" customHeight="1" x14ac:dyDescent="0.2">
      <c r="A214" s="149">
        <f t="shared" si="4"/>
        <v>70038</v>
      </c>
      <c r="B214" s="28" t="s">
        <v>146</v>
      </c>
      <c r="C214" s="28" t="s">
        <v>146</v>
      </c>
      <c r="D214" s="32" t="s">
        <v>81</v>
      </c>
      <c r="E214" s="32" t="s">
        <v>494</v>
      </c>
      <c r="F214" s="28">
        <v>876</v>
      </c>
      <c r="G214" s="28" t="s">
        <v>533</v>
      </c>
      <c r="H214" s="25">
        <v>1</v>
      </c>
      <c r="I214" s="28" t="s">
        <v>133</v>
      </c>
      <c r="J214" s="32" t="s">
        <v>132</v>
      </c>
      <c r="K214" s="137">
        <v>1983345.18</v>
      </c>
      <c r="L214" s="29">
        <v>42759</v>
      </c>
      <c r="M214" s="37">
        <v>43100</v>
      </c>
      <c r="N214" s="125" t="s">
        <v>609</v>
      </c>
      <c r="O214" s="25" t="s">
        <v>158</v>
      </c>
      <c r="P214" s="31" t="s">
        <v>158</v>
      </c>
    </row>
    <row r="215" spans="1:16" s="2" customFormat="1" ht="23.25" customHeight="1" x14ac:dyDescent="0.2">
      <c r="A215" s="149">
        <f t="shared" si="4"/>
        <v>70039</v>
      </c>
      <c r="B215" s="28" t="s">
        <v>452</v>
      </c>
      <c r="C215" s="28" t="s">
        <v>452</v>
      </c>
      <c r="D215" s="32" t="s">
        <v>323</v>
      </c>
      <c r="E215" s="32" t="s">
        <v>494</v>
      </c>
      <c r="F215" s="28">
        <v>876</v>
      </c>
      <c r="G215" s="28" t="s">
        <v>533</v>
      </c>
      <c r="H215" s="25">
        <v>1</v>
      </c>
      <c r="I215" s="28" t="s">
        <v>133</v>
      </c>
      <c r="J215" s="32" t="s">
        <v>132</v>
      </c>
      <c r="K215" s="137">
        <v>3786244.76</v>
      </c>
      <c r="L215" s="29">
        <v>43020</v>
      </c>
      <c r="M215" s="37">
        <v>43465</v>
      </c>
      <c r="N215" s="125" t="s">
        <v>609</v>
      </c>
      <c r="O215" s="25" t="s">
        <v>158</v>
      </c>
      <c r="P215" s="31" t="s">
        <v>158</v>
      </c>
    </row>
    <row r="216" spans="1:16" s="2" customFormat="1" ht="23.25" hidden="1" customHeight="1" x14ac:dyDescent="0.2">
      <c r="A216" s="149">
        <f t="shared" si="4"/>
        <v>70040</v>
      </c>
      <c r="B216" s="28" t="s">
        <v>453</v>
      </c>
      <c r="C216" s="28" t="s">
        <v>449</v>
      </c>
      <c r="D216" s="32" t="s">
        <v>324</v>
      </c>
      <c r="E216" s="32" t="s">
        <v>498</v>
      </c>
      <c r="F216" s="32">
        <v>233</v>
      </c>
      <c r="G216" s="32" t="s">
        <v>127</v>
      </c>
      <c r="H216" s="86">
        <v>2500</v>
      </c>
      <c r="I216" s="28" t="s">
        <v>133</v>
      </c>
      <c r="J216" s="32" t="s">
        <v>132</v>
      </c>
      <c r="K216" s="137">
        <v>2725693.8</v>
      </c>
      <c r="L216" s="29">
        <v>42736</v>
      </c>
      <c r="M216" s="37">
        <v>43100</v>
      </c>
      <c r="N216" s="125" t="s">
        <v>610</v>
      </c>
      <c r="O216" s="49" t="s">
        <v>157</v>
      </c>
      <c r="P216" s="31" t="s">
        <v>157</v>
      </c>
    </row>
    <row r="217" spans="1:16" s="2" customFormat="1" ht="23.25" hidden="1" customHeight="1" x14ac:dyDescent="0.2">
      <c r="A217" s="149">
        <f t="shared" si="4"/>
        <v>70041</v>
      </c>
      <c r="B217" s="28" t="s">
        <v>450</v>
      </c>
      <c r="C217" s="28" t="s">
        <v>451</v>
      </c>
      <c r="D217" s="32" t="s">
        <v>82</v>
      </c>
      <c r="E217" s="32" t="s">
        <v>499</v>
      </c>
      <c r="F217" s="32">
        <v>113</v>
      </c>
      <c r="G217" s="32" t="s">
        <v>142</v>
      </c>
      <c r="H217" s="86">
        <v>9700</v>
      </c>
      <c r="I217" s="28" t="s">
        <v>133</v>
      </c>
      <c r="J217" s="32" t="s">
        <v>132</v>
      </c>
      <c r="K217" s="137">
        <v>773407.4</v>
      </c>
      <c r="L217" s="29">
        <v>42736</v>
      </c>
      <c r="M217" s="37">
        <v>43100</v>
      </c>
      <c r="N217" s="125" t="s">
        <v>610</v>
      </c>
      <c r="O217" s="49" t="s">
        <v>157</v>
      </c>
      <c r="P217" s="31" t="s">
        <v>157</v>
      </c>
    </row>
    <row r="218" spans="1:16" s="2" customFormat="1" ht="23.25" hidden="1" customHeight="1" x14ac:dyDescent="0.2">
      <c r="A218" s="149">
        <f t="shared" si="4"/>
        <v>70042</v>
      </c>
      <c r="B218" s="28" t="s">
        <v>453</v>
      </c>
      <c r="C218" s="28" t="s">
        <v>449</v>
      </c>
      <c r="D218" s="32" t="s">
        <v>324</v>
      </c>
      <c r="E218" s="32" t="s">
        <v>498</v>
      </c>
      <c r="F218" s="32">
        <v>233</v>
      </c>
      <c r="G218" s="32" t="s">
        <v>127</v>
      </c>
      <c r="H218" s="86">
        <v>426</v>
      </c>
      <c r="I218" s="28" t="s">
        <v>133</v>
      </c>
      <c r="J218" s="32" t="s">
        <v>132</v>
      </c>
      <c r="K218" s="137">
        <v>975678.28</v>
      </c>
      <c r="L218" s="29">
        <v>42736</v>
      </c>
      <c r="M218" s="37">
        <v>43100</v>
      </c>
      <c r="N218" s="125" t="s">
        <v>610</v>
      </c>
      <c r="O218" s="49" t="s">
        <v>157</v>
      </c>
      <c r="P218" s="31" t="s">
        <v>157</v>
      </c>
    </row>
    <row r="219" spans="1:16" s="2" customFormat="1" ht="23.25" hidden="1" customHeight="1" x14ac:dyDescent="0.2">
      <c r="A219" s="149">
        <f t="shared" si="4"/>
        <v>70043</v>
      </c>
      <c r="B219" s="28" t="s">
        <v>450</v>
      </c>
      <c r="C219" s="28" t="s">
        <v>451</v>
      </c>
      <c r="D219" s="32" t="s">
        <v>325</v>
      </c>
      <c r="E219" s="32" t="s">
        <v>499</v>
      </c>
      <c r="F219" s="32">
        <v>113</v>
      </c>
      <c r="G219" s="32" t="s">
        <v>142</v>
      </c>
      <c r="H219" s="86">
        <v>40524</v>
      </c>
      <c r="I219" s="28" t="s">
        <v>133</v>
      </c>
      <c r="J219" s="32" t="s">
        <v>132</v>
      </c>
      <c r="K219" s="137">
        <v>1022921.94</v>
      </c>
      <c r="L219" s="29">
        <v>42736</v>
      </c>
      <c r="M219" s="37">
        <v>43100</v>
      </c>
      <c r="N219" s="125" t="s">
        <v>610</v>
      </c>
      <c r="O219" s="49" t="s">
        <v>157</v>
      </c>
      <c r="P219" s="31" t="s">
        <v>157</v>
      </c>
    </row>
    <row r="220" spans="1:16" s="2" customFormat="1" ht="23.25" hidden="1" customHeight="1" x14ac:dyDescent="0.2">
      <c r="A220" s="149">
        <f t="shared" si="4"/>
        <v>70044</v>
      </c>
      <c r="B220" s="28" t="s">
        <v>453</v>
      </c>
      <c r="C220" s="28" t="s">
        <v>449</v>
      </c>
      <c r="D220" s="32" t="s">
        <v>324</v>
      </c>
      <c r="E220" s="32" t="s">
        <v>498</v>
      </c>
      <c r="F220" s="32">
        <v>233</v>
      </c>
      <c r="G220" s="32" t="s">
        <v>127</v>
      </c>
      <c r="H220" s="86">
        <v>547</v>
      </c>
      <c r="I220" s="28" t="s">
        <v>133</v>
      </c>
      <c r="J220" s="32" t="s">
        <v>132</v>
      </c>
      <c r="K220" s="137">
        <v>1618198.9</v>
      </c>
      <c r="L220" s="29">
        <v>42736</v>
      </c>
      <c r="M220" s="37">
        <v>43100</v>
      </c>
      <c r="N220" s="125" t="s">
        <v>610</v>
      </c>
      <c r="O220" s="49" t="s">
        <v>157</v>
      </c>
      <c r="P220" s="31" t="s">
        <v>157</v>
      </c>
    </row>
    <row r="221" spans="1:16" s="2" customFormat="1" ht="23.25" hidden="1" customHeight="1" x14ac:dyDescent="0.2">
      <c r="A221" s="149">
        <f t="shared" si="4"/>
        <v>70045</v>
      </c>
      <c r="B221" s="28" t="s">
        <v>432</v>
      </c>
      <c r="C221" s="28" t="s">
        <v>432</v>
      </c>
      <c r="D221" s="32" t="s">
        <v>326</v>
      </c>
      <c r="E221" s="29" t="s">
        <v>500</v>
      </c>
      <c r="F221" s="32">
        <v>113</v>
      </c>
      <c r="G221" s="32" t="s">
        <v>142</v>
      </c>
      <c r="H221" s="86">
        <v>254007</v>
      </c>
      <c r="I221" s="28" t="s">
        <v>133</v>
      </c>
      <c r="J221" s="32" t="s">
        <v>132</v>
      </c>
      <c r="K221" s="137">
        <v>1475139.24</v>
      </c>
      <c r="L221" s="29">
        <v>42736</v>
      </c>
      <c r="M221" s="37">
        <v>43100</v>
      </c>
      <c r="N221" s="125" t="s">
        <v>610</v>
      </c>
      <c r="O221" s="49" t="s">
        <v>157</v>
      </c>
      <c r="P221" s="31" t="s">
        <v>157</v>
      </c>
    </row>
    <row r="222" spans="1:16" s="2" customFormat="1" ht="23.25" hidden="1" customHeight="1" x14ac:dyDescent="0.2">
      <c r="A222" s="149">
        <f t="shared" si="4"/>
        <v>70046</v>
      </c>
      <c r="B222" s="28" t="s">
        <v>450</v>
      </c>
      <c r="C222" s="28" t="s">
        <v>451</v>
      </c>
      <c r="D222" s="32" t="s">
        <v>325</v>
      </c>
      <c r="E222" s="32" t="s">
        <v>499</v>
      </c>
      <c r="F222" s="32">
        <v>113</v>
      </c>
      <c r="G222" s="32" t="s">
        <v>142</v>
      </c>
      <c r="H222" s="86">
        <v>4000</v>
      </c>
      <c r="I222" s="28" t="s">
        <v>133</v>
      </c>
      <c r="J222" s="32" t="s">
        <v>132</v>
      </c>
      <c r="K222" s="137">
        <v>503113.06</v>
      </c>
      <c r="L222" s="29">
        <v>42736</v>
      </c>
      <c r="M222" s="37">
        <v>43100</v>
      </c>
      <c r="N222" s="125" t="s">
        <v>610</v>
      </c>
      <c r="O222" s="49" t="s">
        <v>157</v>
      </c>
      <c r="P222" s="31" t="s">
        <v>157</v>
      </c>
    </row>
    <row r="223" spans="1:16" s="2" customFormat="1" ht="23.25" hidden="1" customHeight="1" x14ac:dyDescent="0.2">
      <c r="A223" s="149">
        <f t="shared" si="4"/>
        <v>70047</v>
      </c>
      <c r="B223" s="28" t="s">
        <v>450</v>
      </c>
      <c r="C223" s="28" t="s">
        <v>451</v>
      </c>
      <c r="D223" s="32" t="s">
        <v>82</v>
      </c>
      <c r="E223" s="32" t="s">
        <v>501</v>
      </c>
      <c r="F223" s="32">
        <v>113</v>
      </c>
      <c r="G223" s="32" t="s">
        <v>142</v>
      </c>
      <c r="H223" s="86">
        <v>1426</v>
      </c>
      <c r="I223" s="28" t="s">
        <v>133</v>
      </c>
      <c r="J223" s="32" t="s">
        <v>132</v>
      </c>
      <c r="K223" s="137">
        <v>3315733.92</v>
      </c>
      <c r="L223" s="29">
        <v>42736</v>
      </c>
      <c r="M223" s="37">
        <v>43100</v>
      </c>
      <c r="N223" s="125" t="s">
        <v>610</v>
      </c>
      <c r="O223" s="49" t="s">
        <v>157</v>
      </c>
      <c r="P223" s="31" t="s">
        <v>157</v>
      </c>
    </row>
    <row r="224" spans="1:16" s="2" customFormat="1" ht="23.25" hidden="1" customHeight="1" x14ac:dyDescent="0.2">
      <c r="A224" s="149">
        <f t="shared" si="4"/>
        <v>70048</v>
      </c>
      <c r="B224" s="28" t="s">
        <v>453</v>
      </c>
      <c r="C224" s="28" t="s">
        <v>449</v>
      </c>
      <c r="D224" s="32" t="s">
        <v>324</v>
      </c>
      <c r="E224" s="32" t="s">
        <v>498</v>
      </c>
      <c r="F224" s="32">
        <v>233</v>
      </c>
      <c r="G224" s="32" t="s">
        <v>127</v>
      </c>
      <c r="H224" s="32">
        <v>477</v>
      </c>
      <c r="I224" s="28" t="s">
        <v>133</v>
      </c>
      <c r="J224" s="32" t="s">
        <v>132</v>
      </c>
      <c r="K224" s="137">
        <v>1141910.78</v>
      </c>
      <c r="L224" s="29">
        <v>42736</v>
      </c>
      <c r="M224" s="37">
        <v>43100</v>
      </c>
      <c r="N224" s="125" t="s">
        <v>610</v>
      </c>
      <c r="O224" s="49" t="s">
        <v>157</v>
      </c>
      <c r="P224" s="31" t="s">
        <v>157</v>
      </c>
    </row>
    <row r="225" spans="1:16" s="2" customFormat="1" ht="23.25" hidden="1" customHeight="1" x14ac:dyDescent="0.2">
      <c r="A225" s="149">
        <f t="shared" si="4"/>
        <v>70049</v>
      </c>
      <c r="B225" s="28" t="s">
        <v>453</v>
      </c>
      <c r="C225" s="28" t="s">
        <v>449</v>
      </c>
      <c r="D225" s="32" t="s">
        <v>324</v>
      </c>
      <c r="E225" s="32" t="s">
        <v>498</v>
      </c>
      <c r="F225" s="32">
        <v>233</v>
      </c>
      <c r="G225" s="32" t="s">
        <v>127</v>
      </c>
      <c r="H225" s="32">
        <v>337</v>
      </c>
      <c r="I225" s="28" t="s">
        <v>133</v>
      </c>
      <c r="J225" s="32" t="s">
        <v>132</v>
      </c>
      <c r="K225" s="137">
        <v>971117.58</v>
      </c>
      <c r="L225" s="29">
        <v>42736</v>
      </c>
      <c r="M225" s="37">
        <v>43100</v>
      </c>
      <c r="N225" s="125" t="s">
        <v>610</v>
      </c>
      <c r="O225" s="49" t="s">
        <v>157</v>
      </c>
      <c r="P225" s="31" t="s">
        <v>157</v>
      </c>
    </row>
    <row r="226" spans="1:16" s="2" customFormat="1" ht="23.25" hidden="1" customHeight="1" x14ac:dyDescent="0.2">
      <c r="A226" s="149">
        <f t="shared" si="4"/>
        <v>70050</v>
      </c>
      <c r="B226" s="28" t="s">
        <v>432</v>
      </c>
      <c r="C226" s="28" t="s">
        <v>432</v>
      </c>
      <c r="D226" s="32" t="s">
        <v>83</v>
      </c>
      <c r="E226" s="29" t="s">
        <v>502</v>
      </c>
      <c r="F226" s="32">
        <v>113</v>
      </c>
      <c r="G226" s="32" t="s">
        <v>142</v>
      </c>
      <c r="H226" s="86">
        <v>220000</v>
      </c>
      <c r="I226" s="28" t="s">
        <v>133</v>
      </c>
      <c r="J226" s="32" t="s">
        <v>132</v>
      </c>
      <c r="K226" s="137">
        <v>1566507.82</v>
      </c>
      <c r="L226" s="29">
        <v>42736</v>
      </c>
      <c r="M226" s="37">
        <v>43100</v>
      </c>
      <c r="N226" s="125" t="s">
        <v>610</v>
      </c>
      <c r="O226" s="49" t="s">
        <v>157</v>
      </c>
      <c r="P226" s="31" t="s">
        <v>157</v>
      </c>
    </row>
    <row r="227" spans="1:16" s="2" customFormat="1" ht="23.25" hidden="1" customHeight="1" x14ac:dyDescent="0.2">
      <c r="A227" s="149">
        <f t="shared" si="4"/>
        <v>70051</v>
      </c>
      <c r="B227" s="28" t="s">
        <v>450</v>
      </c>
      <c r="C227" s="28" t="s">
        <v>451</v>
      </c>
      <c r="D227" s="32" t="s">
        <v>325</v>
      </c>
      <c r="E227" s="32" t="s">
        <v>501</v>
      </c>
      <c r="F227" s="32">
        <v>113</v>
      </c>
      <c r="G227" s="32" t="s">
        <v>142</v>
      </c>
      <c r="H227" s="32">
        <v>1000</v>
      </c>
      <c r="I227" s="28" t="s">
        <v>133</v>
      </c>
      <c r="J227" s="32" t="s">
        <v>132</v>
      </c>
      <c r="K227" s="137">
        <v>350422.24</v>
      </c>
      <c r="L227" s="29">
        <v>42736</v>
      </c>
      <c r="M227" s="37">
        <v>43100</v>
      </c>
      <c r="N227" s="125" t="s">
        <v>610</v>
      </c>
      <c r="O227" s="49" t="s">
        <v>157</v>
      </c>
      <c r="P227" s="31" t="s">
        <v>157</v>
      </c>
    </row>
    <row r="228" spans="1:16" s="2" customFormat="1" ht="23.25" hidden="1" customHeight="1" x14ac:dyDescent="0.2">
      <c r="A228" s="149">
        <f t="shared" si="4"/>
        <v>70052</v>
      </c>
      <c r="B228" s="28" t="s">
        <v>450</v>
      </c>
      <c r="C228" s="28" t="s">
        <v>451</v>
      </c>
      <c r="D228" s="32" t="s">
        <v>325</v>
      </c>
      <c r="E228" s="32" t="s">
        <v>501</v>
      </c>
      <c r="F228" s="32">
        <v>113</v>
      </c>
      <c r="G228" s="32" t="s">
        <v>142</v>
      </c>
      <c r="H228" s="32">
        <v>2289</v>
      </c>
      <c r="I228" s="28" t="s">
        <v>133</v>
      </c>
      <c r="J228" s="32" t="s">
        <v>132</v>
      </c>
      <c r="K228" s="137">
        <v>184213.34</v>
      </c>
      <c r="L228" s="29">
        <v>42736</v>
      </c>
      <c r="M228" s="37">
        <v>43100</v>
      </c>
      <c r="N228" s="125" t="s">
        <v>610</v>
      </c>
      <c r="O228" s="49" t="s">
        <v>157</v>
      </c>
      <c r="P228" s="31" t="s">
        <v>157</v>
      </c>
    </row>
    <row r="229" spans="1:16" s="2" customFormat="1" ht="23.25" hidden="1" customHeight="1" x14ac:dyDescent="0.2">
      <c r="A229" s="149">
        <f t="shared" si="4"/>
        <v>70053</v>
      </c>
      <c r="B229" s="28" t="s">
        <v>432</v>
      </c>
      <c r="C229" s="28" t="s">
        <v>432</v>
      </c>
      <c r="D229" s="32" t="s">
        <v>83</v>
      </c>
      <c r="E229" s="29" t="s">
        <v>503</v>
      </c>
      <c r="F229" s="32">
        <v>113</v>
      </c>
      <c r="G229" s="32" t="s">
        <v>142</v>
      </c>
      <c r="H229" s="32">
        <v>21572</v>
      </c>
      <c r="I229" s="28" t="s">
        <v>133</v>
      </c>
      <c r="J229" s="32" t="s">
        <v>132</v>
      </c>
      <c r="K229" s="137">
        <v>216742.39999999999</v>
      </c>
      <c r="L229" s="29">
        <v>42736</v>
      </c>
      <c r="M229" s="37">
        <v>43100</v>
      </c>
      <c r="N229" s="125" t="s">
        <v>610</v>
      </c>
      <c r="O229" s="49" t="s">
        <v>157</v>
      </c>
      <c r="P229" s="31" t="s">
        <v>157</v>
      </c>
    </row>
    <row r="230" spans="1:16" ht="23.25" hidden="1" customHeight="1" x14ac:dyDescent="0.2">
      <c r="A230" s="149">
        <f t="shared" si="4"/>
        <v>70054</v>
      </c>
      <c r="B230" s="28" t="s">
        <v>432</v>
      </c>
      <c r="C230" s="28" t="s">
        <v>432</v>
      </c>
      <c r="D230" s="32" t="s">
        <v>83</v>
      </c>
      <c r="E230" s="29" t="s">
        <v>504</v>
      </c>
      <c r="F230" s="32">
        <v>113</v>
      </c>
      <c r="G230" s="32" t="s">
        <v>142</v>
      </c>
      <c r="H230" s="32">
        <v>36380</v>
      </c>
      <c r="I230" s="28" t="s">
        <v>133</v>
      </c>
      <c r="J230" s="32" t="s">
        <v>132</v>
      </c>
      <c r="K230" s="137">
        <v>351569.2</v>
      </c>
      <c r="L230" s="30">
        <v>42736</v>
      </c>
      <c r="M230" s="37">
        <v>43100</v>
      </c>
      <c r="N230" s="125" t="s">
        <v>610</v>
      </c>
      <c r="O230" s="49" t="s">
        <v>157</v>
      </c>
      <c r="P230" s="31" t="s">
        <v>157</v>
      </c>
    </row>
    <row r="231" spans="1:16" ht="23.25" hidden="1" customHeight="1" x14ac:dyDescent="0.2">
      <c r="A231" s="149">
        <f t="shared" si="4"/>
        <v>70055</v>
      </c>
      <c r="B231" s="28" t="s">
        <v>432</v>
      </c>
      <c r="C231" s="28" t="s">
        <v>432</v>
      </c>
      <c r="D231" s="32" t="s">
        <v>83</v>
      </c>
      <c r="E231" s="29" t="s">
        <v>504</v>
      </c>
      <c r="F231" s="32">
        <v>113</v>
      </c>
      <c r="G231" s="32" t="s">
        <v>142</v>
      </c>
      <c r="H231" s="32">
        <v>72640</v>
      </c>
      <c r="I231" s="28" t="s">
        <v>133</v>
      </c>
      <c r="J231" s="32" t="s">
        <v>132</v>
      </c>
      <c r="K231" s="137">
        <v>877058.6</v>
      </c>
      <c r="L231" s="30">
        <v>42736</v>
      </c>
      <c r="M231" s="37">
        <v>43100</v>
      </c>
      <c r="N231" s="125" t="s">
        <v>610</v>
      </c>
      <c r="O231" s="49" t="s">
        <v>157</v>
      </c>
      <c r="P231" s="31" t="s">
        <v>157</v>
      </c>
    </row>
    <row r="232" spans="1:16" ht="23.25" hidden="1" customHeight="1" x14ac:dyDescent="0.2">
      <c r="A232" s="149">
        <f t="shared" si="4"/>
        <v>70056</v>
      </c>
      <c r="B232" s="28" t="s">
        <v>453</v>
      </c>
      <c r="C232" s="28" t="s">
        <v>449</v>
      </c>
      <c r="D232" s="32" t="s">
        <v>324</v>
      </c>
      <c r="E232" s="32" t="s">
        <v>498</v>
      </c>
      <c r="F232" s="32">
        <v>113</v>
      </c>
      <c r="G232" s="25" t="s">
        <v>142</v>
      </c>
      <c r="H232" s="87">
        <v>32374</v>
      </c>
      <c r="I232" s="28" t="s">
        <v>133</v>
      </c>
      <c r="J232" s="32" t="s">
        <v>132</v>
      </c>
      <c r="K232" s="137">
        <v>175696.1</v>
      </c>
      <c r="L232" s="30">
        <v>42745</v>
      </c>
      <c r="M232" s="29">
        <v>42856</v>
      </c>
      <c r="N232" s="125" t="s">
        <v>610</v>
      </c>
      <c r="O232" s="49" t="s">
        <v>157</v>
      </c>
      <c r="P232" s="31" t="s">
        <v>157</v>
      </c>
    </row>
    <row r="233" spans="1:16" s="2" customFormat="1" ht="23.25" hidden="1" customHeight="1" x14ac:dyDescent="0.2">
      <c r="A233" s="149">
        <f t="shared" si="4"/>
        <v>70057</v>
      </c>
      <c r="B233" s="28" t="s">
        <v>453</v>
      </c>
      <c r="C233" s="28" t="s">
        <v>449</v>
      </c>
      <c r="D233" s="32" t="s">
        <v>324</v>
      </c>
      <c r="E233" s="32" t="s">
        <v>498</v>
      </c>
      <c r="F233" s="32">
        <v>113</v>
      </c>
      <c r="G233" s="25" t="s">
        <v>142</v>
      </c>
      <c r="H233" s="87">
        <v>30166</v>
      </c>
      <c r="I233" s="28" t="s">
        <v>133</v>
      </c>
      <c r="J233" s="32" t="s">
        <v>132</v>
      </c>
      <c r="K233" s="137">
        <v>163710.84</v>
      </c>
      <c r="L233" s="30">
        <v>42745</v>
      </c>
      <c r="M233" s="29">
        <v>42856</v>
      </c>
      <c r="N233" s="125" t="s">
        <v>610</v>
      </c>
      <c r="O233" s="49" t="s">
        <v>157</v>
      </c>
      <c r="P233" s="31" t="s">
        <v>157</v>
      </c>
    </row>
    <row r="234" spans="1:16" s="2" customFormat="1" ht="23.25" hidden="1" customHeight="1" x14ac:dyDescent="0.2">
      <c r="A234" s="149">
        <f t="shared" si="4"/>
        <v>70058</v>
      </c>
      <c r="B234" s="28" t="s">
        <v>450</v>
      </c>
      <c r="C234" s="28" t="s">
        <v>451</v>
      </c>
      <c r="D234" s="32" t="s">
        <v>82</v>
      </c>
      <c r="E234" s="32" t="s">
        <v>501</v>
      </c>
      <c r="F234" s="32">
        <v>113</v>
      </c>
      <c r="G234" s="25" t="s">
        <v>142</v>
      </c>
      <c r="H234" s="32">
        <v>7240</v>
      </c>
      <c r="I234" s="28" t="s">
        <v>133</v>
      </c>
      <c r="J234" s="32" t="s">
        <v>132</v>
      </c>
      <c r="K234" s="137">
        <v>376702.02</v>
      </c>
      <c r="L234" s="30">
        <v>42736</v>
      </c>
      <c r="M234" s="37">
        <v>43100</v>
      </c>
      <c r="N234" s="125" t="s">
        <v>610</v>
      </c>
      <c r="O234" s="49" t="s">
        <v>157</v>
      </c>
      <c r="P234" s="31" t="s">
        <v>157</v>
      </c>
    </row>
    <row r="235" spans="1:16" s="2" customFormat="1" ht="23.25" hidden="1" customHeight="1" x14ac:dyDescent="0.2">
      <c r="A235" s="149">
        <f t="shared" si="4"/>
        <v>70059</v>
      </c>
      <c r="B235" s="28" t="s">
        <v>450</v>
      </c>
      <c r="C235" s="28" t="s">
        <v>451</v>
      </c>
      <c r="D235" s="32" t="s">
        <v>82</v>
      </c>
      <c r="E235" s="32" t="s">
        <v>501</v>
      </c>
      <c r="F235" s="32">
        <v>113</v>
      </c>
      <c r="G235" s="25" t="s">
        <v>142</v>
      </c>
      <c r="H235" s="32">
        <v>2653</v>
      </c>
      <c r="I235" s="28" t="s">
        <v>133</v>
      </c>
      <c r="J235" s="32" t="s">
        <v>132</v>
      </c>
      <c r="K235" s="137">
        <v>138076.51999999999</v>
      </c>
      <c r="L235" s="29">
        <v>42736</v>
      </c>
      <c r="M235" s="37">
        <v>43100</v>
      </c>
      <c r="N235" s="125" t="s">
        <v>610</v>
      </c>
      <c r="O235" s="49" t="s">
        <v>157</v>
      </c>
      <c r="P235" s="31" t="s">
        <v>157</v>
      </c>
    </row>
    <row r="236" spans="1:16" s="2" customFormat="1" ht="23.25" hidden="1" customHeight="1" x14ac:dyDescent="0.2">
      <c r="A236" s="149">
        <f t="shared" si="4"/>
        <v>70060</v>
      </c>
      <c r="B236" s="28" t="s">
        <v>454</v>
      </c>
      <c r="C236" s="28" t="s">
        <v>454</v>
      </c>
      <c r="D236" s="28" t="s">
        <v>317</v>
      </c>
      <c r="E236" s="28" t="s">
        <v>505</v>
      </c>
      <c r="F236" s="28">
        <v>796</v>
      </c>
      <c r="G236" s="25" t="s">
        <v>208</v>
      </c>
      <c r="H236" s="28">
        <v>30865</v>
      </c>
      <c r="I236" s="25">
        <v>12000000000</v>
      </c>
      <c r="J236" s="28" t="s">
        <v>129</v>
      </c>
      <c r="K236" s="137">
        <v>1571860.82</v>
      </c>
      <c r="L236" s="29">
        <v>42744</v>
      </c>
      <c r="M236" s="30">
        <v>43099</v>
      </c>
      <c r="N236" s="125" t="s">
        <v>610</v>
      </c>
      <c r="O236" s="49" t="s">
        <v>157</v>
      </c>
      <c r="P236" s="31" t="s">
        <v>157</v>
      </c>
    </row>
    <row r="237" spans="1:16" s="2" customFormat="1" ht="23.25" hidden="1" customHeight="1" x14ac:dyDescent="0.2">
      <c r="A237" s="149">
        <f t="shared" si="4"/>
        <v>70061</v>
      </c>
      <c r="B237" s="28" t="s">
        <v>453</v>
      </c>
      <c r="C237" s="28" t="s">
        <v>36</v>
      </c>
      <c r="D237" s="28" t="s">
        <v>327</v>
      </c>
      <c r="E237" s="28" t="s">
        <v>506</v>
      </c>
      <c r="F237" s="28">
        <v>238</v>
      </c>
      <c r="G237" s="28" t="s">
        <v>538</v>
      </c>
      <c r="H237" s="28">
        <v>1</v>
      </c>
      <c r="I237" s="25">
        <v>12000000000</v>
      </c>
      <c r="J237" s="28" t="s">
        <v>129</v>
      </c>
      <c r="K237" s="137">
        <v>377897.36</v>
      </c>
      <c r="L237" s="29">
        <v>43009</v>
      </c>
      <c r="M237" s="30">
        <v>43205</v>
      </c>
      <c r="N237" s="125" t="s">
        <v>610</v>
      </c>
      <c r="O237" s="49" t="s">
        <v>157</v>
      </c>
      <c r="P237" s="31" t="s">
        <v>157</v>
      </c>
    </row>
    <row r="238" spans="1:16" s="2" customFormat="1" ht="23.25" customHeight="1" x14ac:dyDescent="0.2">
      <c r="A238" s="149">
        <f t="shared" si="4"/>
        <v>70062</v>
      </c>
      <c r="B238" s="28" t="s">
        <v>455</v>
      </c>
      <c r="C238" s="28" t="s">
        <v>455</v>
      </c>
      <c r="D238" s="28" t="s">
        <v>76</v>
      </c>
      <c r="E238" s="28" t="s">
        <v>507</v>
      </c>
      <c r="F238" s="28">
        <v>876</v>
      </c>
      <c r="G238" s="28" t="s">
        <v>533</v>
      </c>
      <c r="H238" s="25">
        <v>1</v>
      </c>
      <c r="I238" s="25">
        <v>12000000000</v>
      </c>
      <c r="J238" s="28" t="s">
        <v>129</v>
      </c>
      <c r="K238" s="137">
        <v>1091724.2</v>
      </c>
      <c r="L238" s="29">
        <v>42759</v>
      </c>
      <c r="M238" s="30">
        <v>43100</v>
      </c>
      <c r="N238" s="125" t="s">
        <v>609</v>
      </c>
      <c r="O238" s="25" t="s">
        <v>158</v>
      </c>
      <c r="P238" s="31" t="s">
        <v>158</v>
      </c>
    </row>
    <row r="239" spans="1:16" s="2" customFormat="1" ht="23.25" hidden="1" customHeight="1" x14ac:dyDescent="0.2">
      <c r="A239" s="149">
        <f t="shared" si="4"/>
        <v>70063</v>
      </c>
      <c r="B239" s="28" t="s">
        <v>435</v>
      </c>
      <c r="C239" s="28" t="s">
        <v>436</v>
      </c>
      <c r="D239" s="25" t="s">
        <v>328</v>
      </c>
      <c r="E239" s="28" t="s">
        <v>101</v>
      </c>
      <c r="F239" s="28">
        <v>876</v>
      </c>
      <c r="G239" s="28" t="s">
        <v>533</v>
      </c>
      <c r="H239" s="25">
        <v>1</v>
      </c>
      <c r="I239" s="28">
        <v>85401000000</v>
      </c>
      <c r="J239" s="25" t="s">
        <v>566</v>
      </c>
      <c r="K239" s="137">
        <v>759813.79999999993</v>
      </c>
      <c r="L239" s="29">
        <v>42759</v>
      </c>
      <c r="M239" s="30">
        <v>42825</v>
      </c>
      <c r="N239" s="125" t="s">
        <v>609</v>
      </c>
      <c r="O239" s="25" t="s">
        <v>158</v>
      </c>
      <c r="P239" s="31" t="s">
        <v>157</v>
      </c>
    </row>
    <row r="240" spans="1:16" s="2" customFormat="1" ht="23.25" hidden="1" customHeight="1" x14ac:dyDescent="0.2">
      <c r="A240" s="149">
        <f t="shared" si="4"/>
        <v>70064</v>
      </c>
      <c r="B240" s="28" t="s">
        <v>450</v>
      </c>
      <c r="C240" s="28" t="s">
        <v>451</v>
      </c>
      <c r="D240" s="28" t="s">
        <v>329</v>
      </c>
      <c r="E240" s="28" t="s">
        <v>112</v>
      </c>
      <c r="F240" s="28">
        <v>113</v>
      </c>
      <c r="G240" s="28" t="s">
        <v>579</v>
      </c>
      <c r="H240" s="28">
        <v>5530</v>
      </c>
      <c r="I240" s="28">
        <v>85401000000</v>
      </c>
      <c r="J240" s="25" t="s">
        <v>566</v>
      </c>
      <c r="K240" s="137">
        <v>254172</v>
      </c>
      <c r="L240" s="29">
        <v>42745</v>
      </c>
      <c r="M240" s="30">
        <v>43100</v>
      </c>
      <c r="N240" s="125" t="s">
        <v>610</v>
      </c>
      <c r="O240" s="49" t="s">
        <v>157</v>
      </c>
      <c r="P240" s="31" t="s">
        <v>157</v>
      </c>
    </row>
    <row r="241" spans="1:16" s="2" customFormat="1" ht="23.25" hidden="1" customHeight="1" x14ac:dyDescent="0.2">
      <c r="A241" s="149">
        <f t="shared" si="4"/>
        <v>70065</v>
      </c>
      <c r="B241" s="28" t="s">
        <v>453</v>
      </c>
      <c r="C241" s="28" t="s">
        <v>449</v>
      </c>
      <c r="D241" s="28" t="s">
        <v>79</v>
      </c>
      <c r="E241" s="28" t="s">
        <v>112</v>
      </c>
      <c r="F241" s="28">
        <v>233</v>
      </c>
      <c r="G241" s="28" t="s">
        <v>127</v>
      </c>
      <c r="H241" s="28">
        <v>225.953</v>
      </c>
      <c r="I241" s="28">
        <v>85401000000</v>
      </c>
      <c r="J241" s="25" t="s">
        <v>566</v>
      </c>
      <c r="K241" s="137">
        <v>653074.53999999992</v>
      </c>
      <c r="L241" s="29">
        <v>42745</v>
      </c>
      <c r="M241" s="30">
        <v>43100</v>
      </c>
      <c r="N241" s="125" t="s">
        <v>610</v>
      </c>
      <c r="O241" s="49" t="s">
        <v>157</v>
      </c>
      <c r="P241" s="31" t="s">
        <v>157</v>
      </c>
    </row>
    <row r="242" spans="1:16" s="2" customFormat="1" ht="23.25" hidden="1" customHeight="1" x14ac:dyDescent="0.2">
      <c r="A242" s="149">
        <f t="shared" si="4"/>
        <v>70066</v>
      </c>
      <c r="B242" s="28" t="s">
        <v>453</v>
      </c>
      <c r="C242" s="28" t="s">
        <v>449</v>
      </c>
      <c r="D242" s="28" t="s">
        <v>79</v>
      </c>
      <c r="E242" s="28" t="s">
        <v>112</v>
      </c>
      <c r="F242" s="28">
        <v>233</v>
      </c>
      <c r="G242" s="28" t="s">
        <v>127</v>
      </c>
      <c r="H242" s="28">
        <v>117.639</v>
      </c>
      <c r="I242" s="28">
        <v>85401000000</v>
      </c>
      <c r="J242" s="25" t="s">
        <v>566</v>
      </c>
      <c r="K242" s="137">
        <v>237637.84</v>
      </c>
      <c r="L242" s="29">
        <v>42745</v>
      </c>
      <c r="M242" s="30">
        <v>43100</v>
      </c>
      <c r="N242" s="125" t="s">
        <v>610</v>
      </c>
      <c r="O242" s="49" t="s">
        <v>157</v>
      </c>
      <c r="P242" s="31" t="s">
        <v>157</v>
      </c>
    </row>
    <row r="243" spans="1:16" s="2" customFormat="1" ht="23.25" hidden="1" customHeight="1" x14ac:dyDescent="0.2">
      <c r="A243" s="149">
        <f t="shared" ref="A243:A306" si="5">A242+1</f>
        <v>70067</v>
      </c>
      <c r="B243" s="28" t="s">
        <v>432</v>
      </c>
      <c r="C243" s="28" t="s">
        <v>432</v>
      </c>
      <c r="D243" s="28" t="s">
        <v>80</v>
      </c>
      <c r="E243" s="28" t="s">
        <v>112</v>
      </c>
      <c r="F243" s="28">
        <v>113</v>
      </c>
      <c r="G243" s="28" t="s">
        <v>579</v>
      </c>
      <c r="H243" s="28">
        <v>314044</v>
      </c>
      <c r="I243" s="28">
        <v>85401000000</v>
      </c>
      <c r="J243" s="25" t="s">
        <v>566</v>
      </c>
      <c r="K243" s="137">
        <v>1802970.38</v>
      </c>
      <c r="L243" s="29">
        <v>42840</v>
      </c>
      <c r="M243" s="30">
        <v>43205</v>
      </c>
      <c r="N243" s="125" t="s">
        <v>610</v>
      </c>
      <c r="O243" s="49" t="s">
        <v>157</v>
      </c>
      <c r="P243" s="31" t="s">
        <v>157</v>
      </c>
    </row>
    <row r="244" spans="1:16" s="2" customFormat="1" ht="23.25" hidden="1" customHeight="1" x14ac:dyDescent="0.2">
      <c r="A244" s="149">
        <f t="shared" si="5"/>
        <v>70068</v>
      </c>
      <c r="B244" s="28">
        <v>38.11</v>
      </c>
      <c r="C244" s="28">
        <v>38.11</v>
      </c>
      <c r="D244" s="28" t="s">
        <v>330</v>
      </c>
      <c r="E244" s="28" t="s">
        <v>112</v>
      </c>
      <c r="F244" s="28">
        <v>113</v>
      </c>
      <c r="G244" s="28" t="s">
        <v>579</v>
      </c>
      <c r="H244" s="28">
        <v>1288.5920000000001</v>
      </c>
      <c r="I244" s="28">
        <v>85401000000</v>
      </c>
      <c r="J244" s="25" t="s">
        <v>566</v>
      </c>
      <c r="K244" s="137">
        <v>302849.36</v>
      </c>
      <c r="L244" s="29">
        <v>42745</v>
      </c>
      <c r="M244" s="30">
        <v>43100</v>
      </c>
      <c r="N244" s="125" t="s">
        <v>610</v>
      </c>
      <c r="O244" s="49" t="s">
        <v>157</v>
      </c>
      <c r="P244" s="31" t="s">
        <v>157</v>
      </c>
    </row>
    <row r="245" spans="1:16" s="2" customFormat="1" ht="23.25" customHeight="1" x14ac:dyDescent="0.2">
      <c r="A245" s="149">
        <f t="shared" si="5"/>
        <v>70069</v>
      </c>
      <c r="B245" s="25" t="s">
        <v>46</v>
      </c>
      <c r="C245" s="25" t="s">
        <v>456</v>
      </c>
      <c r="D245" s="25" t="s">
        <v>331</v>
      </c>
      <c r="E245" s="25" t="s">
        <v>117</v>
      </c>
      <c r="F245" s="25">
        <v>356</v>
      </c>
      <c r="G245" s="47" t="s">
        <v>539</v>
      </c>
      <c r="H245" s="25">
        <v>61320</v>
      </c>
      <c r="I245" s="28" t="s">
        <v>133</v>
      </c>
      <c r="J245" s="25" t="s">
        <v>137</v>
      </c>
      <c r="K245" s="137">
        <v>11523880</v>
      </c>
      <c r="L245" s="29">
        <v>42990</v>
      </c>
      <c r="M245" s="29">
        <v>43465</v>
      </c>
      <c r="N245" s="25" t="s">
        <v>611</v>
      </c>
      <c r="O245" s="25" t="s">
        <v>158</v>
      </c>
      <c r="P245" s="31" t="s">
        <v>158</v>
      </c>
    </row>
    <row r="246" spans="1:16" s="2" customFormat="1" ht="23.25" customHeight="1" x14ac:dyDescent="0.2">
      <c r="A246" s="149">
        <f t="shared" si="5"/>
        <v>70070</v>
      </c>
      <c r="B246" s="25" t="s">
        <v>46</v>
      </c>
      <c r="C246" s="25" t="s">
        <v>456</v>
      </c>
      <c r="D246" s="25" t="s">
        <v>332</v>
      </c>
      <c r="E246" s="88" t="s">
        <v>508</v>
      </c>
      <c r="F246" s="47">
        <v>356</v>
      </c>
      <c r="G246" s="47" t="s">
        <v>539</v>
      </c>
      <c r="H246" s="89">
        <v>87600</v>
      </c>
      <c r="I246" s="28" t="s">
        <v>133</v>
      </c>
      <c r="J246" s="28" t="s">
        <v>131</v>
      </c>
      <c r="K246" s="137">
        <v>11388000</v>
      </c>
      <c r="L246" s="29">
        <v>42979</v>
      </c>
      <c r="M246" s="46">
        <v>43496</v>
      </c>
      <c r="N246" s="25" t="s">
        <v>611</v>
      </c>
      <c r="O246" s="25" t="s">
        <v>158</v>
      </c>
      <c r="P246" s="31" t="s">
        <v>158</v>
      </c>
    </row>
    <row r="247" spans="1:16" s="2" customFormat="1" ht="23.25" customHeight="1" x14ac:dyDescent="0.2">
      <c r="A247" s="149">
        <f t="shared" si="5"/>
        <v>70071</v>
      </c>
      <c r="B247" s="25" t="s">
        <v>46</v>
      </c>
      <c r="C247" s="25" t="s">
        <v>456</v>
      </c>
      <c r="D247" s="28" t="s">
        <v>333</v>
      </c>
      <c r="E247" s="88" t="s">
        <v>508</v>
      </c>
      <c r="F247" s="47">
        <v>356</v>
      </c>
      <c r="G247" s="47" t="s">
        <v>539</v>
      </c>
      <c r="H247" s="89">
        <v>35040</v>
      </c>
      <c r="I247" s="28" t="s">
        <v>133</v>
      </c>
      <c r="J247" s="28" t="s">
        <v>131</v>
      </c>
      <c r="K247" s="137">
        <v>4555200</v>
      </c>
      <c r="L247" s="29">
        <v>42979</v>
      </c>
      <c r="M247" s="46">
        <v>43496</v>
      </c>
      <c r="N247" s="125" t="s">
        <v>609</v>
      </c>
      <c r="O247" s="25" t="s">
        <v>158</v>
      </c>
      <c r="P247" s="31" t="s">
        <v>158</v>
      </c>
    </row>
    <row r="248" spans="1:16" s="2" customFormat="1" ht="23.25" hidden="1" customHeight="1" x14ac:dyDescent="0.2">
      <c r="A248" s="149">
        <f t="shared" si="5"/>
        <v>70072</v>
      </c>
      <c r="B248" s="25" t="s">
        <v>46</v>
      </c>
      <c r="C248" s="25" t="s">
        <v>456</v>
      </c>
      <c r="D248" s="28" t="s">
        <v>334</v>
      </c>
      <c r="E248" s="88" t="s">
        <v>508</v>
      </c>
      <c r="F248" s="47">
        <v>356</v>
      </c>
      <c r="G248" s="47" t="s">
        <v>539</v>
      </c>
      <c r="H248" s="89">
        <v>8760</v>
      </c>
      <c r="I248" s="28" t="s">
        <v>133</v>
      </c>
      <c r="J248" s="28" t="s">
        <v>131</v>
      </c>
      <c r="K248" s="137">
        <v>1770297.36</v>
      </c>
      <c r="L248" s="29">
        <v>43038</v>
      </c>
      <c r="M248" s="46">
        <v>43465</v>
      </c>
      <c r="N248" s="125" t="s">
        <v>610</v>
      </c>
      <c r="O248" s="49" t="s">
        <v>157</v>
      </c>
      <c r="P248" s="31" t="s">
        <v>157</v>
      </c>
    </row>
    <row r="249" spans="1:16" s="2" customFormat="1" ht="23.25" customHeight="1" x14ac:dyDescent="0.2">
      <c r="A249" s="149">
        <f t="shared" si="5"/>
        <v>70073</v>
      </c>
      <c r="B249" s="25" t="s">
        <v>46</v>
      </c>
      <c r="C249" s="25" t="s">
        <v>456</v>
      </c>
      <c r="D249" s="25" t="s">
        <v>335</v>
      </c>
      <c r="E249" s="88" t="s">
        <v>508</v>
      </c>
      <c r="F249" s="90">
        <v>356</v>
      </c>
      <c r="G249" s="47" t="s">
        <v>539</v>
      </c>
      <c r="H249" s="91">
        <v>26280</v>
      </c>
      <c r="I249" s="28" t="s">
        <v>133</v>
      </c>
      <c r="J249" s="92" t="s">
        <v>131</v>
      </c>
      <c r="K249" s="137">
        <v>3416400</v>
      </c>
      <c r="L249" s="29">
        <v>42989</v>
      </c>
      <c r="M249" s="93">
        <v>43465</v>
      </c>
      <c r="N249" s="125" t="s">
        <v>609</v>
      </c>
      <c r="O249" s="25" t="s">
        <v>158</v>
      </c>
      <c r="P249" s="31" t="s">
        <v>158</v>
      </c>
    </row>
    <row r="250" spans="1:16" s="2" customFormat="1" ht="23.25" customHeight="1" x14ac:dyDescent="0.2">
      <c r="A250" s="149">
        <f t="shared" si="5"/>
        <v>70074</v>
      </c>
      <c r="B250" s="25" t="s">
        <v>46</v>
      </c>
      <c r="C250" s="25" t="s">
        <v>456</v>
      </c>
      <c r="D250" s="25" t="s">
        <v>336</v>
      </c>
      <c r="E250" s="88" t="s">
        <v>509</v>
      </c>
      <c r="F250" s="47">
        <v>356</v>
      </c>
      <c r="G250" s="47" t="s">
        <v>539</v>
      </c>
      <c r="H250" s="89">
        <v>24805</v>
      </c>
      <c r="I250" s="28" t="s">
        <v>133</v>
      </c>
      <c r="J250" s="28" t="s">
        <v>131</v>
      </c>
      <c r="K250" s="137">
        <v>2847000</v>
      </c>
      <c r="L250" s="29">
        <v>42746</v>
      </c>
      <c r="M250" s="46">
        <v>43100</v>
      </c>
      <c r="N250" s="125" t="s">
        <v>609</v>
      </c>
      <c r="O250" s="25" t="s">
        <v>158</v>
      </c>
      <c r="P250" s="31" t="s">
        <v>158</v>
      </c>
    </row>
    <row r="251" spans="1:16" s="2" customFormat="1" ht="23.25" hidden="1" customHeight="1" x14ac:dyDescent="0.2">
      <c r="A251" s="149">
        <f t="shared" si="5"/>
        <v>70075</v>
      </c>
      <c r="B251" s="25" t="s">
        <v>46</v>
      </c>
      <c r="C251" s="25" t="s">
        <v>456</v>
      </c>
      <c r="D251" s="25" t="s">
        <v>337</v>
      </c>
      <c r="E251" s="88" t="s">
        <v>508</v>
      </c>
      <c r="F251" s="94">
        <v>356</v>
      </c>
      <c r="G251" s="47" t="s">
        <v>539</v>
      </c>
      <c r="H251" s="95">
        <v>17520</v>
      </c>
      <c r="I251" s="25">
        <v>12000000000</v>
      </c>
      <c r="J251" s="25" t="s">
        <v>129</v>
      </c>
      <c r="K251" s="137">
        <v>3605269.1039999998</v>
      </c>
      <c r="L251" s="29">
        <v>43038</v>
      </c>
      <c r="M251" s="29">
        <v>43465</v>
      </c>
      <c r="N251" s="125" t="s">
        <v>610</v>
      </c>
      <c r="O251" s="49" t="s">
        <v>157</v>
      </c>
      <c r="P251" s="31" t="s">
        <v>157</v>
      </c>
    </row>
    <row r="252" spans="1:16" s="2" customFormat="1" ht="23.25" customHeight="1" x14ac:dyDescent="0.2">
      <c r="A252" s="149">
        <f t="shared" si="5"/>
        <v>70076</v>
      </c>
      <c r="B252" s="25" t="s">
        <v>46</v>
      </c>
      <c r="C252" s="25" t="s">
        <v>456</v>
      </c>
      <c r="D252" s="94" t="s">
        <v>338</v>
      </c>
      <c r="E252" s="88" t="s">
        <v>508</v>
      </c>
      <c r="F252" s="25">
        <v>356</v>
      </c>
      <c r="G252" s="47" t="s">
        <v>539</v>
      </c>
      <c r="H252" s="25">
        <v>122640</v>
      </c>
      <c r="I252" s="25">
        <v>12000000000</v>
      </c>
      <c r="J252" s="94" t="s">
        <v>129</v>
      </c>
      <c r="K252" s="137">
        <v>11843781.398400001</v>
      </c>
      <c r="L252" s="29">
        <v>42989</v>
      </c>
      <c r="M252" s="29">
        <v>43465</v>
      </c>
      <c r="N252" s="25" t="s">
        <v>611</v>
      </c>
      <c r="O252" s="25" t="s">
        <v>158</v>
      </c>
      <c r="P252" s="31" t="s">
        <v>158</v>
      </c>
    </row>
    <row r="253" spans="1:16" s="2" customFormat="1" ht="23.25" customHeight="1" x14ac:dyDescent="0.2">
      <c r="A253" s="149">
        <f t="shared" si="5"/>
        <v>70077</v>
      </c>
      <c r="B253" s="96">
        <v>80.2</v>
      </c>
      <c r="C253" s="28" t="s">
        <v>31</v>
      </c>
      <c r="D253" s="28" t="s">
        <v>339</v>
      </c>
      <c r="E253" s="88" t="s">
        <v>508</v>
      </c>
      <c r="F253" s="25">
        <v>642</v>
      </c>
      <c r="G253" s="97" t="s">
        <v>143</v>
      </c>
      <c r="H253" s="25">
        <v>22</v>
      </c>
      <c r="I253" s="25">
        <v>12000000000</v>
      </c>
      <c r="J253" s="25" t="s">
        <v>129</v>
      </c>
      <c r="K253" s="137">
        <v>1127939.1551999999</v>
      </c>
      <c r="L253" s="29">
        <v>42989</v>
      </c>
      <c r="M253" s="29">
        <v>43465</v>
      </c>
      <c r="N253" s="125" t="s">
        <v>609</v>
      </c>
      <c r="O253" s="25" t="s">
        <v>158</v>
      </c>
      <c r="P253" s="31" t="s">
        <v>158</v>
      </c>
    </row>
    <row r="254" spans="1:16" s="2" customFormat="1" ht="23.25" customHeight="1" x14ac:dyDescent="0.2">
      <c r="A254" s="149">
        <f t="shared" si="5"/>
        <v>70078</v>
      </c>
      <c r="B254" s="96">
        <v>80.2</v>
      </c>
      <c r="C254" s="28" t="s">
        <v>31</v>
      </c>
      <c r="D254" s="88" t="s">
        <v>340</v>
      </c>
      <c r="E254" s="88" t="s">
        <v>508</v>
      </c>
      <c r="F254" s="28">
        <v>642</v>
      </c>
      <c r="G254" s="98" t="s">
        <v>143</v>
      </c>
      <c r="H254" s="99">
        <v>25</v>
      </c>
      <c r="I254" s="25">
        <v>18000000000</v>
      </c>
      <c r="J254" s="88" t="s">
        <v>130</v>
      </c>
      <c r="K254" s="137">
        <v>2211000</v>
      </c>
      <c r="L254" s="29">
        <v>42846</v>
      </c>
      <c r="M254" s="100">
        <v>43413</v>
      </c>
      <c r="N254" s="125" t="s">
        <v>609</v>
      </c>
      <c r="O254" s="25" t="s">
        <v>158</v>
      </c>
      <c r="P254" s="31" t="s">
        <v>158</v>
      </c>
    </row>
    <row r="255" spans="1:16" s="2" customFormat="1" ht="23.25" customHeight="1" x14ac:dyDescent="0.2">
      <c r="A255" s="149">
        <f t="shared" si="5"/>
        <v>70079</v>
      </c>
      <c r="B255" s="28" t="s">
        <v>46</v>
      </c>
      <c r="C255" s="25" t="s">
        <v>456</v>
      </c>
      <c r="D255" s="101" t="s">
        <v>341</v>
      </c>
      <c r="E255" s="88" t="s">
        <v>508</v>
      </c>
      <c r="F255" s="88">
        <v>356</v>
      </c>
      <c r="G255" s="47" t="s">
        <v>539</v>
      </c>
      <c r="H255" s="99">
        <v>216318.5</v>
      </c>
      <c r="I255" s="25">
        <v>18000000000</v>
      </c>
      <c r="J255" s="88" t="s">
        <v>130</v>
      </c>
      <c r="K255" s="137">
        <v>24448304.360000003</v>
      </c>
      <c r="L255" s="29">
        <v>43001</v>
      </c>
      <c r="M255" s="100">
        <v>43524</v>
      </c>
      <c r="N255" s="25" t="s">
        <v>611</v>
      </c>
      <c r="O255" s="25" t="s">
        <v>158</v>
      </c>
      <c r="P255" s="31" t="s">
        <v>158</v>
      </c>
    </row>
    <row r="256" spans="1:16" s="2" customFormat="1" ht="23.25" customHeight="1" x14ac:dyDescent="0.2">
      <c r="A256" s="149">
        <f t="shared" si="5"/>
        <v>70080</v>
      </c>
      <c r="B256" s="28" t="s">
        <v>46</v>
      </c>
      <c r="C256" s="25" t="s">
        <v>456</v>
      </c>
      <c r="D256" s="88" t="s">
        <v>342</v>
      </c>
      <c r="E256" s="88" t="s">
        <v>508</v>
      </c>
      <c r="F256" s="88">
        <v>356</v>
      </c>
      <c r="G256" s="47" t="s">
        <v>539</v>
      </c>
      <c r="H256" s="99">
        <v>182082</v>
      </c>
      <c r="I256" s="25">
        <v>18000000000</v>
      </c>
      <c r="J256" s="88" t="s">
        <v>130</v>
      </c>
      <c r="K256" s="137">
        <v>19766821.919999998</v>
      </c>
      <c r="L256" s="29">
        <v>43001</v>
      </c>
      <c r="M256" s="100">
        <v>43524</v>
      </c>
      <c r="N256" s="25" t="s">
        <v>611</v>
      </c>
      <c r="O256" s="25" t="s">
        <v>158</v>
      </c>
      <c r="P256" s="31" t="s">
        <v>158</v>
      </c>
    </row>
    <row r="257" spans="1:16" ht="23.25" customHeight="1" x14ac:dyDescent="0.2">
      <c r="A257" s="149">
        <f t="shared" si="5"/>
        <v>70081</v>
      </c>
      <c r="B257" s="28" t="s">
        <v>46</v>
      </c>
      <c r="C257" s="25" t="s">
        <v>456</v>
      </c>
      <c r="D257" s="102" t="s">
        <v>343</v>
      </c>
      <c r="E257" s="88" t="s">
        <v>508</v>
      </c>
      <c r="F257" s="102">
        <v>356</v>
      </c>
      <c r="G257" s="47" t="s">
        <v>539</v>
      </c>
      <c r="H257" s="103">
        <v>73200</v>
      </c>
      <c r="I257" s="25">
        <v>18000000000</v>
      </c>
      <c r="J257" s="28" t="s">
        <v>130</v>
      </c>
      <c r="K257" s="137">
        <v>7946591.9999999981</v>
      </c>
      <c r="L257" s="29">
        <v>43001</v>
      </c>
      <c r="M257" s="30">
        <v>43524</v>
      </c>
      <c r="N257" s="125" t="s">
        <v>609</v>
      </c>
      <c r="O257" s="25" t="s">
        <v>158</v>
      </c>
      <c r="P257" s="31" t="s">
        <v>158</v>
      </c>
    </row>
    <row r="258" spans="1:16" ht="23.25" customHeight="1" x14ac:dyDescent="0.2">
      <c r="A258" s="149">
        <f t="shared" si="5"/>
        <v>70082</v>
      </c>
      <c r="B258" s="28" t="s">
        <v>46</v>
      </c>
      <c r="C258" s="25" t="s">
        <v>456</v>
      </c>
      <c r="D258" s="28" t="s">
        <v>344</v>
      </c>
      <c r="E258" s="88" t="s">
        <v>508</v>
      </c>
      <c r="F258" s="104">
        <v>356</v>
      </c>
      <c r="G258" s="47" t="s">
        <v>539</v>
      </c>
      <c r="H258" s="88">
        <v>148920</v>
      </c>
      <c r="I258" s="47">
        <v>85000000000</v>
      </c>
      <c r="J258" s="28" t="s">
        <v>567</v>
      </c>
      <c r="K258" s="137">
        <v>10272000</v>
      </c>
      <c r="L258" s="29">
        <v>43001</v>
      </c>
      <c r="M258" s="105">
        <v>43131</v>
      </c>
      <c r="N258" s="25" t="s">
        <v>611</v>
      </c>
      <c r="O258" s="25" t="s">
        <v>158</v>
      </c>
      <c r="P258" s="31" t="s">
        <v>158</v>
      </c>
    </row>
    <row r="259" spans="1:16" s="2" customFormat="1" ht="23.25" hidden="1" customHeight="1" x14ac:dyDescent="0.2">
      <c r="A259" s="149">
        <f t="shared" si="5"/>
        <v>70083</v>
      </c>
      <c r="B259" s="28" t="s">
        <v>35</v>
      </c>
      <c r="C259" s="28" t="s">
        <v>457</v>
      </c>
      <c r="D259" s="28" t="s">
        <v>345</v>
      </c>
      <c r="E259" s="28" t="s">
        <v>510</v>
      </c>
      <c r="F259" s="25">
        <v>384</v>
      </c>
      <c r="G259" s="25" t="s">
        <v>126</v>
      </c>
      <c r="H259" s="28">
        <v>500000</v>
      </c>
      <c r="I259" s="28" t="s">
        <v>133</v>
      </c>
      <c r="J259" s="28" t="s">
        <v>131</v>
      </c>
      <c r="K259" s="137">
        <v>202500000</v>
      </c>
      <c r="L259" s="29">
        <v>42744</v>
      </c>
      <c r="M259" s="30">
        <v>43905</v>
      </c>
      <c r="N259" s="25" t="s">
        <v>611</v>
      </c>
      <c r="O259" s="25" t="s">
        <v>158</v>
      </c>
      <c r="P259" s="31" t="s">
        <v>157</v>
      </c>
    </row>
    <row r="260" spans="1:16" s="2" customFormat="1" ht="23.25" hidden="1" customHeight="1" x14ac:dyDescent="0.2">
      <c r="A260" s="149">
        <f t="shared" si="5"/>
        <v>70084</v>
      </c>
      <c r="B260" s="28" t="s">
        <v>35</v>
      </c>
      <c r="C260" s="28" t="s">
        <v>457</v>
      </c>
      <c r="D260" s="28" t="s">
        <v>346</v>
      </c>
      <c r="E260" s="28" t="s">
        <v>510</v>
      </c>
      <c r="F260" s="25">
        <v>384</v>
      </c>
      <c r="G260" s="25" t="s">
        <v>126</v>
      </c>
      <c r="H260" s="28">
        <v>500000</v>
      </c>
      <c r="I260" s="28" t="s">
        <v>133</v>
      </c>
      <c r="J260" s="28" t="s">
        <v>131</v>
      </c>
      <c r="K260" s="137">
        <v>202500000</v>
      </c>
      <c r="L260" s="29">
        <v>42744</v>
      </c>
      <c r="M260" s="30">
        <v>43905</v>
      </c>
      <c r="N260" s="25" t="s">
        <v>611</v>
      </c>
      <c r="O260" s="25" t="s">
        <v>158</v>
      </c>
      <c r="P260" s="31" t="s">
        <v>157</v>
      </c>
    </row>
    <row r="261" spans="1:16" ht="23.25" hidden="1" customHeight="1" x14ac:dyDescent="0.2">
      <c r="A261" s="149">
        <f t="shared" si="5"/>
        <v>70085</v>
      </c>
      <c r="B261" s="28" t="s">
        <v>35</v>
      </c>
      <c r="C261" s="28" t="s">
        <v>457</v>
      </c>
      <c r="D261" s="28" t="s">
        <v>347</v>
      </c>
      <c r="E261" s="28" t="s">
        <v>510</v>
      </c>
      <c r="F261" s="25">
        <v>384</v>
      </c>
      <c r="G261" s="25" t="s">
        <v>126</v>
      </c>
      <c r="H261" s="28">
        <v>1450000</v>
      </c>
      <c r="I261" s="28" t="s">
        <v>133</v>
      </c>
      <c r="J261" s="28" t="s">
        <v>131</v>
      </c>
      <c r="K261" s="137">
        <v>587250000</v>
      </c>
      <c r="L261" s="57">
        <v>42744</v>
      </c>
      <c r="M261" s="30">
        <v>43905</v>
      </c>
      <c r="N261" s="25" t="s">
        <v>611</v>
      </c>
      <c r="O261" s="25" t="s">
        <v>158</v>
      </c>
      <c r="P261" s="31" t="s">
        <v>157</v>
      </c>
    </row>
    <row r="262" spans="1:16" s="2" customFormat="1" ht="23.25" hidden="1" customHeight="1" x14ac:dyDescent="0.2">
      <c r="A262" s="149">
        <f t="shared" si="5"/>
        <v>70086</v>
      </c>
      <c r="B262" s="28" t="s">
        <v>35</v>
      </c>
      <c r="C262" s="28" t="s">
        <v>457</v>
      </c>
      <c r="D262" s="28" t="s">
        <v>348</v>
      </c>
      <c r="E262" s="28" t="s">
        <v>510</v>
      </c>
      <c r="F262" s="25">
        <v>384</v>
      </c>
      <c r="G262" s="25" t="s">
        <v>126</v>
      </c>
      <c r="H262" s="28">
        <v>1900000</v>
      </c>
      <c r="I262" s="28" t="s">
        <v>133</v>
      </c>
      <c r="J262" s="28" t="s">
        <v>131</v>
      </c>
      <c r="K262" s="137">
        <v>769500000</v>
      </c>
      <c r="L262" s="29">
        <v>42744</v>
      </c>
      <c r="M262" s="30">
        <v>43905</v>
      </c>
      <c r="N262" s="25" t="s">
        <v>611</v>
      </c>
      <c r="O262" s="25" t="s">
        <v>158</v>
      </c>
      <c r="P262" s="31" t="s">
        <v>157</v>
      </c>
    </row>
    <row r="263" spans="1:16" s="2" customFormat="1" ht="23.25" hidden="1" customHeight="1" x14ac:dyDescent="0.2">
      <c r="A263" s="149">
        <f t="shared" si="5"/>
        <v>70087</v>
      </c>
      <c r="B263" s="28" t="s">
        <v>35</v>
      </c>
      <c r="C263" s="28" t="s">
        <v>457</v>
      </c>
      <c r="D263" s="28" t="s">
        <v>349</v>
      </c>
      <c r="E263" s="28" t="s">
        <v>510</v>
      </c>
      <c r="F263" s="25">
        <v>384</v>
      </c>
      <c r="G263" s="25" t="s">
        <v>126</v>
      </c>
      <c r="H263" s="28">
        <v>1000000</v>
      </c>
      <c r="I263" s="28" t="s">
        <v>133</v>
      </c>
      <c r="J263" s="28" t="s">
        <v>131</v>
      </c>
      <c r="K263" s="137">
        <v>405000000</v>
      </c>
      <c r="L263" s="29">
        <v>42744</v>
      </c>
      <c r="M263" s="30">
        <v>43905</v>
      </c>
      <c r="N263" s="25" t="s">
        <v>611</v>
      </c>
      <c r="O263" s="25" t="s">
        <v>158</v>
      </c>
      <c r="P263" s="31" t="s">
        <v>157</v>
      </c>
    </row>
    <row r="264" spans="1:16" ht="23.25" hidden="1" customHeight="1" x14ac:dyDescent="0.2">
      <c r="A264" s="149">
        <f t="shared" si="5"/>
        <v>70088</v>
      </c>
      <c r="B264" s="28" t="s">
        <v>35</v>
      </c>
      <c r="C264" s="28" t="s">
        <v>457</v>
      </c>
      <c r="D264" s="28" t="s">
        <v>350</v>
      </c>
      <c r="E264" s="28" t="s">
        <v>510</v>
      </c>
      <c r="F264" s="25">
        <v>384</v>
      </c>
      <c r="G264" s="25" t="s">
        <v>126</v>
      </c>
      <c r="H264" s="28">
        <v>1000000</v>
      </c>
      <c r="I264" s="28" t="s">
        <v>133</v>
      </c>
      <c r="J264" s="28" t="s">
        <v>131</v>
      </c>
      <c r="K264" s="137">
        <v>405000000</v>
      </c>
      <c r="L264" s="29">
        <v>42883</v>
      </c>
      <c r="M264" s="30">
        <v>44044</v>
      </c>
      <c r="N264" s="25" t="s">
        <v>611</v>
      </c>
      <c r="O264" s="25" t="s">
        <v>158</v>
      </c>
      <c r="P264" s="31" t="s">
        <v>157</v>
      </c>
    </row>
    <row r="265" spans="1:16" s="2" customFormat="1" ht="23.25" hidden="1" customHeight="1" x14ac:dyDescent="0.2">
      <c r="A265" s="149">
        <f t="shared" si="5"/>
        <v>70089</v>
      </c>
      <c r="B265" s="28" t="s">
        <v>35</v>
      </c>
      <c r="C265" s="28" t="s">
        <v>457</v>
      </c>
      <c r="D265" s="28" t="s">
        <v>349</v>
      </c>
      <c r="E265" s="28" t="s">
        <v>510</v>
      </c>
      <c r="F265" s="25">
        <v>384</v>
      </c>
      <c r="G265" s="25" t="s">
        <v>126</v>
      </c>
      <c r="H265" s="28">
        <v>1000000</v>
      </c>
      <c r="I265" s="28" t="s">
        <v>133</v>
      </c>
      <c r="J265" s="28" t="s">
        <v>131</v>
      </c>
      <c r="K265" s="137">
        <v>405000000</v>
      </c>
      <c r="L265" s="29">
        <v>42883</v>
      </c>
      <c r="M265" s="30">
        <v>44044</v>
      </c>
      <c r="N265" s="25" t="s">
        <v>611</v>
      </c>
      <c r="O265" s="25" t="s">
        <v>158</v>
      </c>
      <c r="P265" s="31" t="s">
        <v>157</v>
      </c>
    </row>
    <row r="266" spans="1:16" s="2" customFormat="1" ht="23.25" hidden="1" customHeight="1" x14ac:dyDescent="0.2">
      <c r="A266" s="149">
        <f t="shared" si="5"/>
        <v>70090</v>
      </c>
      <c r="B266" s="28" t="s">
        <v>35</v>
      </c>
      <c r="C266" s="28" t="s">
        <v>457</v>
      </c>
      <c r="D266" s="28" t="s">
        <v>351</v>
      </c>
      <c r="E266" s="28" t="s">
        <v>510</v>
      </c>
      <c r="F266" s="25">
        <v>384</v>
      </c>
      <c r="G266" s="25" t="s">
        <v>126</v>
      </c>
      <c r="H266" s="28">
        <v>300000</v>
      </c>
      <c r="I266" s="28" t="s">
        <v>133</v>
      </c>
      <c r="J266" s="28" t="s">
        <v>131</v>
      </c>
      <c r="K266" s="137">
        <v>121500000</v>
      </c>
      <c r="L266" s="29">
        <v>42883</v>
      </c>
      <c r="M266" s="30">
        <v>44044</v>
      </c>
      <c r="N266" s="25" t="s">
        <v>611</v>
      </c>
      <c r="O266" s="25" t="s">
        <v>158</v>
      </c>
      <c r="P266" s="31" t="s">
        <v>157</v>
      </c>
    </row>
    <row r="267" spans="1:16" s="2" customFormat="1" ht="23.25" hidden="1" customHeight="1" x14ac:dyDescent="0.2">
      <c r="A267" s="149">
        <f t="shared" si="5"/>
        <v>70091</v>
      </c>
      <c r="B267" s="28" t="s">
        <v>35</v>
      </c>
      <c r="C267" s="28" t="s">
        <v>457</v>
      </c>
      <c r="D267" s="28" t="s">
        <v>352</v>
      </c>
      <c r="E267" s="28" t="s">
        <v>510</v>
      </c>
      <c r="F267" s="25">
        <v>384</v>
      </c>
      <c r="G267" s="25" t="s">
        <v>126</v>
      </c>
      <c r="H267" s="28">
        <v>750000</v>
      </c>
      <c r="I267" s="28" t="s">
        <v>133</v>
      </c>
      <c r="J267" s="28" t="s">
        <v>131</v>
      </c>
      <c r="K267" s="137">
        <v>202500000</v>
      </c>
      <c r="L267" s="29">
        <v>42832</v>
      </c>
      <c r="M267" s="30">
        <v>43627</v>
      </c>
      <c r="N267" s="25" t="s">
        <v>611</v>
      </c>
      <c r="O267" s="25" t="s">
        <v>158</v>
      </c>
      <c r="P267" s="31" t="s">
        <v>157</v>
      </c>
    </row>
    <row r="268" spans="1:16" s="2" customFormat="1" ht="23.25" hidden="1" customHeight="1" x14ac:dyDescent="0.2">
      <c r="A268" s="149">
        <f t="shared" si="5"/>
        <v>70092</v>
      </c>
      <c r="B268" s="28" t="s">
        <v>35</v>
      </c>
      <c r="C268" s="28" t="s">
        <v>457</v>
      </c>
      <c r="D268" s="28" t="s">
        <v>352</v>
      </c>
      <c r="E268" s="28" t="s">
        <v>510</v>
      </c>
      <c r="F268" s="25">
        <v>384</v>
      </c>
      <c r="G268" s="25" t="s">
        <v>126</v>
      </c>
      <c r="H268" s="28">
        <v>750000</v>
      </c>
      <c r="I268" s="28" t="s">
        <v>133</v>
      </c>
      <c r="J268" s="28" t="s">
        <v>131</v>
      </c>
      <c r="K268" s="137">
        <v>202500000</v>
      </c>
      <c r="L268" s="29">
        <v>42832</v>
      </c>
      <c r="M268" s="30">
        <v>43627</v>
      </c>
      <c r="N268" s="25" t="s">
        <v>611</v>
      </c>
      <c r="O268" s="25" t="s">
        <v>158</v>
      </c>
      <c r="P268" s="31" t="s">
        <v>157</v>
      </c>
    </row>
    <row r="269" spans="1:16" s="2" customFormat="1" ht="23.25" hidden="1" customHeight="1" x14ac:dyDescent="0.2">
      <c r="A269" s="149">
        <f t="shared" si="5"/>
        <v>70093</v>
      </c>
      <c r="B269" s="25" t="s">
        <v>484</v>
      </c>
      <c r="C269" s="25" t="s">
        <v>486</v>
      </c>
      <c r="D269" s="25" t="s">
        <v>75</v>
      </c>
      <c r="E269" s="28" t="s">
        <v>111</v>
      </c>
      <c r="F269" s="25">
        <v>796</v>
      </c>
      <c r="G269" s="25" t="s">
        <v>208</v>
      </c>
      <c r="H269" s="25">
        <v>2703</v>
      </c>
      <c r="I269" s="28" t="s">
        <v>133</v>
      </c>
      <c r="J269" s="25" t="s">
        <v>568</v>
      </c>
      <c r="K269" s="137">
        <v>11445889.810000001</v>
      </c>
      <c r="L269" s="29">
        <v>43035</v>
      </c>
      <c r="M269" s="30">
        <v>43465</v>
      </c>
      <c r="N269" s="25" t="s">
        <v>611</v>
      </c>
      <c r="O269" s="25" t="s">
        <v>158</v>
      </c>
      <c r="P269" s="31" t="s">
        <v>157</v>
      </c>
    </row>
    <row r="270" spans="1:16" s="2" customFormat="1" ht="23.25" hidden="1" customHeight="1" x14ac:dyDescent="0.2">
      <c r="A270" s="149">
        <f t="shared" si="5"/>
        <v>70094</v>
      </c>
      <c r="B270" s="25" t="s">
        <v>485</v>
      </c>
      <c r="C270" s="25" t="s">
        <v>487</v>
      </c>
      <c r="D270" s="25" t="s">
        <v>353</v>
      </c>
      <c r="E270" s="28" t="s">
        <v>511</v>
      </c>
      <c r="F270" s="25">
        <v>796</v>
      </c>
      <c r="G270" s="25" t="s">
        <v>208</v>
      </c>
      <c r="H270" s="25">
        <v>92044</v>
      </c>
      <c r="I270" s="28" t="s">
        <v>133</v>
      </c>
      <c r="J270" s="25" t="s">
        <v>568</v>
      </c>
      <c r="K270" s="137">
        <v>149163558</v>
      </c>
      <c r="L270" s="29">
        <v>43035</v>
      </c>
      <c r="M270" s="30">
        <v>44196</v>
      </c>
      <c r="N270" s="25" t="s">
        <v>611</v>
      </c>
      <c r="O270" s="25" t="s">
        <v>158</v>
      </c>
      <c r="P270" s="31" t="s">
        <v>157</v>
      </c>
    </row>
    <row r="271" spans="1:16" s="2" customFormat="1" ht="23.25" hidden="1" customHeight="1" x14ac:dyDescent="0.2">
      <c r="A271" s="149">
        <f t="shared" si="5"/>
        <v>70095</v>
      </c>
      <c r="B271" s="28" t="s">
        <v>50</v>
      </c>
      <c r="C271" s="28" t="s">
        <v>51</v>
      </c>
      <c r="D271" s="28" t="s">
        <v>354</v>
      </c>
      <c r="E271" s="28" t="s">
        <v>512</v>
      </c>
      <c r="F271" s="28">
        <v>796</v>
      </c>
      <c r="G271" s="25" t="s">
        <v>208</v>
      </c>
      <c r="H271" s="28">
        <v>1</v>
      </c>
      <c r="I271" s="28" t="s">
        <v>133</v>
      </c>
      <c r="J271" s="28" t="s">
        <v>569</v>
      </c>
      <c r="K271" s="137">
        <v>27569594.140000001</v>
      </c>
      <c r="L271" s="29">
        <v>42765</v>
      </c>
      <c r="M271" s="30">
        <v>43100</v>
      </c>
      <c r="N271" s="25" t="s">
        <v>611</v>
      </c>
      <c r="O271" s="25" t="s">
        <v>158</v>
      </c>
      <c r="P271" s="31" t="s">
        <v>157</v>
      </c>
    </row>
    <row r="272" spans="1:16" s="2" customFormat="1" ht="23.25" hidden="1" customHeight="1" x14ac:dyDescent="0.2">
      <c r="A272" s="149">
        <f t="shared" si="5"/>
        <v>70096</v>
      </c>
      <c r="B272" s="28">
        <v>85</v>
      </c>
      <c r="C272" s="28" t="s">
        <v>47</v>
      </c>
      <c r="D272" s="28" t="s">
        <v>96</v>
      </c>
      <c r="E272" s="28" t="s">
        <v>118</v>
      </c>
      <c r="F272" s="28">
        <v>876</v>
      </c>
      <c r="G272" s="28" t="s">
        <v>533</v>
      </c>
      <c r="H272" s="25">
        <v>1</v>
      </c>
      <c r="I272" s="28" t="s">
        <v>133</v>
      </c>
      <c r="J272" s="28" t="s">
        <v>131</v>
      </c>
      <c r="K272" s="137">
        <v>1016000</v>
      </c>
      <c r="L272" s="29">
        <v>42756</v>
      </c>
      <c r="M272" s="30">
        <v>43100</v>
      </c>
      <c r="N272" s="125" t="s">
        <v>609</v>
      </c>
      <c r="O272" s="25" t="s">
        <v>158</v>
      </c>
      <c r="P272" s="31" t="s">
        <v>157</v>
      </c>
    </row>
    <row r="273" spans="1:16" s="2" customFormat="1" ht="23.25" hidden="1" customHeight="1" x14ac:dyDescent="0.2">
      <c r="A273" s="149">
        <f t="shared" si="5"/>
        <v>70097</v>
      </c>
      <c r="B273" s="28">
        <v>85</v>
      </c>
      <c r="C273" s="28" t="s">
        <v>47</v>
      </c>
      <c r="D273" s="28" t="s">
        <v>96</v>
      </c>
      <c r="E273" s="28" t="s">
        <v>118</v>
      </c>
      <c r="F273" s="28">
        <v>876</v>
      </c>
      <c r="G273" s="28" t="s">
        <v>533</v>
      </c>
      <c r="H273" s="25">
        <v>1</v>
      </c>
      <c r="I273" s="25">
        <v>12000000000</v>
      </c>
      <c r="J273" s="28" t="s">
        <v>129</v>
      </c>
      <c r="K273" s="137">
        <v>3000000</v>
      </c>
      <c r="L273" s="29">
        <v>43014</v>
      </c>
      <c r="M273" s="30">
        <v>43465</v>
      </c>
      <c r="N273" s="125" t="s">
        <v>609</v>
      </c>
      <c r="O273" s="25" t="s">
        <v>158</v>
      </c>
      <c r="P273" s="31" t="s">
        <v>157</v>
      </c>
    </row>
    <row r="274" spans="1:16" s="2" customFormat="1" ht="23.25" hidden="1" customHeight="1" x14ac:dyDescent="0.2">
      <c r="A274" s="149">
        <f t="shared" si="5"/>
        <v>70098</v>
      </c>
      <c r="B274" s="90" t="s">
        <v>458</v>
      </c>
      <c r="C274" s="90" t="s">
        <v>47</v>
      </c>
      <c r="D274" s="28" t="s">
        <v>96</v>
      </c>
      <c r="E274" s="28" t="s">
        <v>118</v>
      </c>
      <c r="F274" s="28">
        <v>876</v>
      </c>
      <c r="G274" s="28" t="s">
        <v>533</v>
      </c>
      <c r="H274" s="25">
        <v>1</v>
      </c>
      <c r="I274" s="28" t="s">
        <v>133</v>
      </c>
      <c r="J274" s="28" t="s">
        <v>131</v>
      </c>
      <c r="K274" s="137">
        <v>3231000</v>
      </c>
      <c r="L274" s="29">
        <v>43014</v>
      </c>
      <c r="M274" s="105">
        <v>43465</v>
      </c>
      <c r="N274" s="125" t="s">
        <v>609</v>
      </c>
      <c r="O274" s="25" t="s">
        <v>158</v>
      </c>
      <c r="P274" s="31" t="s">
        <v>157</v>
      </c>
    </row>
    <row r="275" spans="1:16" s="2" customFormat="1" ht="23.25" hidden="1" customHeight="1" x14ac:dyDescent="0.2">
      <c r="A275" s="149">
        <f t="shared" si="5"/>
        <v>70099</v>
      </c>
      <c r="B275" s="28">
        <v>85</v>
      </c>
      <c r="C275" s="28" t="s">
        <v>47</v>
      </c>
      <c r="D275" s="28" t="s">
        <v>96</v>
      </c>
      <c r="E275" s="28" t="s">
        <v>118</v>
      </c>
      <c r="F275" s="28">
        <v>876</v>
      </c>
      <c r="G275" s="28" t="s">
        <v>533</v>
      </c>
      <c r="H275" s="25">
        <v>1</v>
      </c>
      <c r="I275" s="28" t="s">
        <v>133</v>
      </c>
      <c r="J275" s="28" t="s">
        <v>131</v>
      </c>
      <c r="K275" s="137">
        <v>1760000</v>
      </c>
      <c r="L275" s="29">
        <v>43014</v>
      </c>
      <c r="M275" s="30">
        <v>43465</v>
      </c>
      <c r="N275" s="125" t="s">
        <v>609</v>
      </c>
      <c r="O275" s="25" t="s">
        <v>158</v>
      </c>
      <c r="P275" s="31" t="s">
        <v>157</v>
      </c>
    </row>
    <row r="276" spans="1:16" s="2" customFormat="1" ht="23.25" hidden="1" customHeight="1" x14ac:dyDescent="0.2">
      <c r="A276" s="149">
        <f t="shared" si="5"/>
        <v>70100</v>
      </c>
      <c r="B276" s="28">
        <v>85</v>
      </c>
      <c r="C276" s="28" t="s">
        <v>47</v>
      </c>
      <c r="D276" s="28" t="s">
        <v>96</v>
      </c>
      <c r="E276" s="28" t="s">
        <v>118</v>
      </c>
      <c r="F276" s="28">
        <v>876</v>
      </c>
      <c r="G276" s="28" t="s">
        <v>533</v>
      </c>
      <c r="H276" s="25">
        <v>1</v>
      </c>
      <c r="I276" s="28" t="s">
        <v>133</v>
      </c>
      <c r="J276" s="28" t="s">
        <v>131</v>
      </c>
      <c r="K276" s="137">
        <v>11000000</v>
      </c>
      <c r="L276" s="57">
        <v>43014</v>
      </c>
      <c r="M276" s="30">
        <v>43465</v>
      </c>
      <c r="N276" s="25" t="s">
        <v>611</v>
      </c>
      <c r="O276" s="25" t="s">
        <v>158</v>
      </c>
      <c r="P276" s="31" t="s">
        <v>157</v>
      </c>
    </row>
    <row r="277" spans="1:16" s="2" customFormat="1" ht="23.25" hidden="1" customHeight="1" x14ac:dyDescent="0.2">
      <c r="A277" s="149">
        <f t="shared" si="5"/>
        <v>70101</v>
      </c>
      <c r="B277" s="28">
        <v>85</v>
      </c>
      <c r="C277" s="28" t="s">
        <v>47</v>
      </c>
      <c r="D277" s="28" t="s">
        <v>355</v>
      </c>
      <c r="E277" s="28" t="s">
        <v>513</v>
      </c>
      <c r="F277" s="28">
        <v>876</v>
      </c>
      <c r="G277" s="28" t="s">
        <v>533</v>
      </c>
      <c r="H277" s="25">
        <v>1</v>
      </c>
      <c r="I277" s="28" t="s">
        <v>133</v>
      </c>
      <c r="J277" s="28" t="s">
        <v>131</v>
      </c>
      <c r="K277" s="137">
        <v>2950000</v>
      </c>
      <c r="L277" s="58">
        <v>42825</v>
      </c>
      <c r="M277" s="30">
        <v>42835</v>
      </c>
      <c r="N277" s="125" t="s">
        <v>610</v>
      </c>
      <c r="O277" s="49" t="s">
        <v>157</v>
      </c>
      <c r="P277" s="31" t="s">
        <v>157</v>
      </c>
    </row>
    <row r="278" spans="1:16" s="2" customFormat="1" ht="23.25" hidden="1" customHeight="1" x14ac:dyDescent="0.2">
      <c r="A278" s="149">
        <f t="shared" si="5"/>
        <v>70102</v>
      </c>
      <c r="B278" s="28">
        <v>10</v>
      </c>
      <c r="C278" s="41" t="s">
        <v>459</v>
      </c>
      <c r="D278" s="28" t="s">
        <v>356</v>
      </c>
      <c r="E278" s="28" t="s">
        <v>156</v>
      </c>
      <c r="F278" s="28">
        <v>876</v>
      </c>
      <c r="G278" s="28" t="s">
        <v>533</v>
      </c>
      <c r="H278" s="25">
        <v>1</v>
      </c>
      <c r="I278" s="28" t="s">
        <v>133</v>
      </c>
      <c r="J278" s="28" t="s">
        <v>131</v>
      </c>
      <c r="K278" s="137">
        <v>1550520</v>
      </c>
      <c r="L278" s="58">
        <v>42821</v>
      </c>
      <c r="M278" s="30">
        <v>42962</v>
      </c>
      <c r="N278" s="125" t="s">
        <v>609</v>
      </c>
      <c r="O278" s="25" t="s">
        <v>158</v>
      </c>
      <c r="P278" s="31" t="s">
        <v>157</v>
      </c>
    </row>
    <row r="279" spans="1:16" s="2" customFormat="1" ht="23.25" hidden="1" customHeight="1" x14ac:dyDescent="0.2">
      <c r="A279" s="149">
        <f t="shared" si="5"/>
        <v>70103</v>
      </c>
      <c r="B279" s="28">
        <v>55</v>
      </c>
      <c r="C279" s="28" t="s">
        <v>460</v>
      </c>
      <c r="D279" s="28" t="s">
        <v>357</v>
      </c>
      <c r="E279" s="28" t="s">
        <v>514</v>
      </c>
      <c r="F279" s="28">
        <v>876</v>
      </c>
      <c r="G279" s="28" t="s">
        <v>533</v>
      </c>
      <c r="H279" s="25">
        <v>1</v>
      </c>
      <c r="I279" s="28" t="s">
        <v>133</v>
      </c>
      <c r="J279" s="28" t="s">
        <v>131</v>
      </c>
      <c r="K279" s="137">
        <v>743400</v>
      </c>
      <c r="L279" s="58">
        <v>42821</v>
      </c>
      <c r="M279" s="30">
        <v>42962</v>
      </c>
      <c r="N279" s="125" t="s">
        <v>609</v>
      </c>
      <c r="O279" s="25" t="s">
        <v>158</v>
      </c>
      <c r="P279" s="31" t="s">
        <v>157</v>
      </c>
    </row>
    <row r="280" spans="1:16" s="2" customFormat="1" ht="23.25" hidden="1" customHeight="1" x14ac:dyDescent="0.2">
      <c r="A280" s="149">
        <f t="shared" si="5"/>
        <v>70104</v>
      </c>
      <c r="B280" s="28">
        <v>10</v>
      </c>
      <c r="C280" s="41" t="s">
        <v>459</v>
      </c>
      <c r="D280" s="28" t="s">
        <v>356</v>
      </c>
      <c r="E280" s="28" t="s">
        <v>156</v>
      </c>
      <c r="F280" s="28">
        <v>876</v>
      </c>
      <c r="G280" s="28" t="s">
        <v>533</v>
      </c>
      <c r="H280" s="25">
        <v>1</v>
      </c>
      <c r="I280" s="25">
        <v>18000000000</v>
      </c>
      <c r="J280" s="41" t="s">
        <v>130</v>
      </c>
      <c r="K280" s="137">
        <v>1244192</v>
      </c>
      <c r="L280" s="58">
        <v>42821</v>
      </c>
      <c r="M280" s="30">
        <v>42962</v>
      </c>
      <c r="N280" s="125" t="s">
        <v>609</v>
      </c>
      <c r="O280" s="25" t="s">
        <v>158</v>
      </c>
      <c r="P280" s="31" t="s">
        <v>157</v>
      </c>
    </row>
    <row r="281" spans="1:16" s="2" customFormat="1" ht="23.25" hidden="1" customHeight="1" x14ac:dyDescent="0.2">
      <c r="A281" s="149">
        <f t="shared" si="5"/>
        <v>70105</v>
      </c>
      <c r="B281" s="28">
        <v>55</v>
      </c>
      <c r="C281" s="28" t="s">
        <v>460</v>
      </c>
      <c r="D281" s="28" t="s">
        <v>357</v>
      </c>
      <c r="E281" s="28" t="s">
        <v>515</v>
      </c>
      <c r="F281" s="28">
        <v>876</v>
      </c>
      <c r="G281" s="28" t="s">
        <v>533</v>
      </c>
      <c r="H281" s="25">
        <v>1</v>
      </c>
      <c r="I281" s="25">
        <v>18000000000</v>
      </c>
      <c r="J281" s="41" t="s">
        <v>130</v>
      </c>
      <c r="K281" s="137">
        <v>849600</v>
      </c>
      <c r="L281" s="58">
        <v>42821</v>
      </c>
      <c r="M281" s="30">
        <v>42962</v>
      </c>
      <c r="N281" s="125" t="s">
        <v>609</v>
      </c>
      <c r="O281" s="25" t="s">
        <v>158</v>
      </c>
      <c r="P281" s="31" t="s">
        <v>157</v>
      </c>
    </row>
    <row r="282" spans="1:16" s="2" customFormat="1" ht="23.25" customHeight="1" x14ac:dyDescent="0.2">
      <c r="A282" s="149">
        <f t="shared" si="5"/>
        <v>70106</v>
      </c>
      <c r="B282" s="28" t="s">
        <v>48</v>
      </c>
      <c r="C282" s="28">
        <v>55</v>
      </c>
      <c r="D282" s="28" t="s">
        <v>97</v>
      </c>
      <c r="E282" s="28" t="s">
        <v>119</v>
      </c>
      <c r="F282" s="28">
        <v>796</v>
      </c>
      <c r="G282" s="25" t="s">
        <v>208</v>
      </c>
      <c r="H282" s="98">
        <v>811</v>
      </c>
      <c r="I282" s="28">
        <v>3000000000</v>
      </c>
      <c r="J282" s="28" t="s">
        <v>570</v>
      </c>
      <c r="K282" s="137">
        <v>10137500</v>
      </c>
      <c r="L282" s="58">
        <v>42769</v>
      </c>
      <c r="M282" s="30">
        <v>43007</v>
      </c>
      <c r="N282" s="25" t="s">
        <v>611</v>
      </c>
      <c r="O282" s="25" t="s">
        <v>158</v>
      </c>
      <c r="P282" s="31" t="s">
        <v>158</v>
      </c>
    </row>
    <row r="283" spans="1:16" s="2" customFormat="1" ht="23.25" customHeight="1" x14ac:dyDescent="0.2">
      <c r="A283" s="149">
        <f t="shared" si="5"/>
        <v>70107</v>
      </c>
      <c r="B283" s="28" t="s">
        <v>48</v>
      </c>
      <c r="C283" s="28">
        <v>55</v>
      </c>
      <c r="D283" s="28" t="s">
        <v>98</v>
      </c>
      <c r="E283" s="28" t="s">
        <v>120</v>
      </c>
      <c r="F283" s="28">
        <v>796</v>
      </c>
      <c r="G283" s="25" t="s">
        <v>208</v>
      </c>
      <c r="H283" s="28">
        <v>346</v>
      </c>
      <c r="I283" s="28">
        <v>3000000000</v>
      </c>
      <c r="J283" s="28" t="s">
        <v>570</v>
      </c>
      <c r="K283" s="137">
        <v>13148000</v>
      </c>
      <c r="L283" s="58">
        <v>42769</v>
      </c>
      <c r="M283" s="30">
        <v>43007</v>
      </c>
      <c r="N283" s="25" t="s">
        <v>611</v>
      </c>
      <c r="O283" s="25" t="s">
        <v>158</v>
      </c>
      <c r="P283" s="31" t="s">
        <v>158</v>
      </c>
    </row>
    <row r="284" spans="1:16" s="2" customFormat="1" ht="23.25" customHeight="1" x14ac:dyDescent="0.2">
      <c r="A284" s="149">
        <f t="shared" si="5"/>
        <v>70108</v>
      </c>
      <c r="B284" s="28" t="s">
        <v>37</v>
      </c>
      <c r="C284" s="83" t="s">
        <v>49</v>
      </c>
      <c r="D284" s="28" t="s">
        <v>358</v>
      </c>
      <c r="E284" s="28" t="s">
        <v>516</v>
      </c>
      <c r="F284" s="28">
        <v>876</v>
      </c>
      <c r="G284" s="28" t="s">
        <v>533</v>
      </c>
      <c r="H284" s="25">
        <v>1</v>
      </c>
      <c r="I284" s="28" t="s">
        <v>133</v>
      </c>
      <c r="J284" s="28" t="s">
        <v>571</v>
      </c>
      <c r="K284" s="137">
        <v>5944860</v>
      </c>
      <c r="L284" s="29">
        <v>42986</v>
      </c>
      <c r="M284" s="30">
        <v>43084</v>
      </c>
      <c r="N284" s="125" t="s">
        <v>609</v>
      </c>
      <c r="O284" s="25" t="s">
        <v>158</v>
      </c>
      <c r="P284" s="31" t="s">
        <v>158</v>
      </c>
    </row>
    <row r="285" spans="1:16" s="2" customFormat="1" ht="23.25" customHeight="1" x14ac:dyDescent="0.2">
      <c r="A285" s="149">
        <f t="shared" si="5"/>
        <v>70109</v>
      </c>
      <c r="B285" s="28" t="s">
        <v>34</v>
      </c>
      <c r="C285" s="28" t="s">
        <v>461</v>
      </c>
      <c r="D285" s="28" t="s">
        <v>359</v>
      </c>
      <c r="E285" s="28" t="s">
        <v>517</v>
      </c>
      <c r="F285" s="28">
        <v>876</v>
      </c>
      <c r="G285" s="28" t="s">
        <v>533</v>
      </c>
      <c r="H285" s="25">
        <v>1</v>
      </c>
      <c r="I285" s="28" t="s">
        <v>133</v>
      </c>
      <c r="J285" s="28" t="s">
        <v>131</v>
      </c>
      <c r="K285" s="137">
        <v>2360000</v>
      </c>
      <c r="L285" s="58">
        <v>42746</v>
      </c>
      <c r="M285" s="30">
        <v>43008</v>
      </c>
      <c r="N285" s="125" t="s">
        <v>609</v>
      </c>
      <c r="O285" s="25" t="s">
        <v>158</v>
      </c>
      <c r="P285" s="31" t="s">
        <v>158</v>
      </c>
    </row>
    <row r="286" spans="1:16" s="2" customFormat="1" ht="23.25" hidden="1" customHeight="1" x14ac:dyDescent="0.2">
      <c r="A286" s="149">
        <f t="shared" si="5"/>
        <v>70110</v>
      </c>
      <c r="B286" s="28" t="s">
        <v>462</v>
      </c>
      <c r="C286" s="28" t="s">
        <v>55</v>
      </c>
      <c r="D286" s="28" t="s">
        <v>360</v>
      </c>
      <c r="E286" s="28" t="s">
        <v>518</v>
      </c>
      <c r="F286" s="28">
        <v>876</v>
      </c>
      <c r="G286" s="28" t="s">
        <v>533</v>
      </c>
      <c r="H286" s="25">
        <v>1</v>
      </c>
      <c r="I286" s="28" t="s">
        <v>133</v>
      </c>
      <c r="J286" s="28" t="s">
        <v>131</v>
      </c>
      <c r="K286" s="137">
        <v>1770000</v>
      </c>
      <c r="L286" s="58">
        <v>42767</v>
      </c>
      <c r="M286" s="30">
        <v>42886</v>
      </c>
      <c r="N286" s="125" t="s">
        <v>609</v>
      </c>
      <c r="O286" s="25" t="s">
        <v>158</v>
      </c>
      <c r="P286" s="31" t="s">
        <v>157</v>
      </c>
    </row>
    <row r="287" spans="1:16" s="2" customFormat="1" ht="23.25" hidden="1" customHeight="1" x14ac:dyDescent="0.2">
      <c r="A287" s="149">
        <f t="shared" si="5"/>
        <v>70111</v>
      </c>
      <c r="B287" s="28" t="s">
        <v>55</v>
      </c>
      <c r="C287" s="28" t="s">
        <v>463</v>
      </c>
      <c r="D287" s="28" t="s">
        <v>361</v>
      </c>
      <c r="E287" s="28" t="s">
        <v>123</v>
      </c>
      <c r="F287" s="28">
        <v>876</v>
      </c>
      <c r="G287" s="28" t="s">
        <v>533</v>
      </c>
      <c r="H287" s="25">
        <v>1</v>
      </c>
      <c r="I287" s="28" t="s">
        <v>133</v>
      </c>
      <c r="J287" s="28" t="s">
        <v>131</v>
      </c>
      <c r="K287" s="137">
        <v>1534000</v>
      </c>
      <c r="L287" s="29">
        <v>42755</v>
      </c>
      <c r="M287" s="30">
        <v>42886</v>
      </c>
      <c r="N287" s="125" t="s">
        <v>609</v>
      </c>
      <c r="O287" s="25" t="s">
        <v>158</v>
      </c>
      <c r="P287" s="31" t="s">
        <v>157</v>
      </c>
    </row>
    <row r="288" spans="1:16" s="2" customFormat="1" ht="23.25" hidden="1" customHeight="1" x14ac:dyDescent="0.2">
      <c r="A288" s="149">
        <f t="shared" si="5"/>
        <v>70112</v>
      </c>
      <c r="B288" s="28" t="s">
        <v>54</v>
      </c>
      <c r="C288" s="28" t="s">
        <v>159</v>
      </c>
      <c r="D288" s="28" t="s">
        <v>362</v>
      </c>
      <c r="E288" s="28" t="s">
        <v>122</v>
      </c>
      <c r="F288" s="28">
        <v>876</v>
      </c>
      <c r="G288" s="28" t="s">
        <v>533</v>
      </c>
      <c r="H288" s="25">
        <v>1</v>
      </c>
      <c r="I288" s="28" t="s">
        <v>133</v>
      </c>
      <c r="J288" s="28" t="s">
        <v>131</v>
      </c>
      <c r="K288" s="137">
        <v>650000</v>
      </c>
      <c r="L288" s="58">
        <v>42855</v>
      </c>
      <c r="M288" s="30">
        <v>42916</v>
      </c>
      <c r="N288" s="125" t="s">
        <v>610</v>
      </c>
      <c r="O288" s="49" t="s">
        <v>157</v>
      </c>
      <c r="P288" s="31" t="s">
        <v>157</v>
      </c>
    </row>
    <row r="289" spans="1:16" s="2" customFormat="1" ht="23.25" hidden="1" customHeight="1" x14ac:dyDescent="0.2">
      <c r="A289" s="149">
        <f t="shared" si="5"/>
        <v>70113</v>
      </c>
      <c r="B289" s="41" t="s">
        <v>146</v>
      </c>
      <c r="C289" s="41" t="s">
        <v>146</v>
      </c>
      <c r="D289" s="28" t="s">
        <v>95</v>
      </c>
      <c r="E289" s="28" t="s">
        <v>519</v>
      </c>
      <c r="F289" s="28">
        <v>796</v>
      </c>
      <c r="G289" s="25" t="s">
        <v>208</v>
      </c>
      <c r="H289" s="28">
        <v>12000</v>
      </c>
      <c r="I289" s="28" t="s">
        <v>133</v>
      </c>
      <c r="J289" s="28" t="s">
        <v>572</v>
      </c>
      <c r="K289" s="137">
        <v>2142979.12</v>
      </c>
      <c r="L289" s="29">
        <v>42990</v>
      </c>
      <c r="M289" s="30">
        <v>43160</v>
      </c>
      <c r="N289" s="125" t="s">
        <v>609</v>
      </c>
      <c r="O289" s="25" t="s">
        <v>158</v>
      </c>
      <c r="P289" s="31" t="s">
        <v>157</v>
      </c>
    </row>
    <row r="290" spans="1:16" s="2" customFormat="1" ht="23.25" hidden="1" customHeight="1" x14ac:dyDescent="0.2">
      <c r="A290" s="149">
        <f t="shared" si="5"/>
        <v>70114</v>
      </c>
      <c r="B290" s="41" t="s">
        <v>146</v>
      </c>
      <c r="C290" s="41" t="s">
        <v>146</v>
      </c>
      <c r="D290" s="25" t="s">
        <v>363</v>
      </c>
      <c r="E290" s="32" t="s">
        <v>520</v>
      </c>
      <c r="F290" s="28">
        <v>876</v>
      </c>
      <c r="G290" s="28" t="s">
        <v>533</v>
      </c>
      <c r="H290" s="25">
        <v>1</v>
      </c>
      <c r="I290" s="28" t="s">
        <v>133</v>
      </c>
      <c r="J290" s="32" t="s">
        <v>572</v>
      </c>
      <c r="K290" s="137">
        <v>1906890</v>
      </c>
      <c r="L290" s="58">
        <v>42746</v>
      </c>
      <c r="M290" s="37">
        <v>43159</v>
      </c>
      <c r="N290" s="125" t="s">
        <v>609</v>
      </c>
      <c r="O290" s="25" t="s">
        <v>158</v>
      </c>
      <c r="P290" s="31" t="s">
        <v>157</v>
      </c>
    </row>
    <row r="291" spans="1:16" s="2" customFormat="1" ht="23.25" hidden="1" customHeight="1" x14ac:dyDescent="0.2">
      <c r="A291" s="149">
        <f t="shared" si="5"/>
        <v>70115</v>
      </c>
      <c r="B291" s="41" t="s">
        <v>146</v>
      </c>
      <c r="C291" s="41" t="s">
        <v>146</v>
      </c>
      <c r="D291" s="28" t="s">
        <v>364</v>
      </c>
      <c r="E291" s="28" t="s">
        <v>521</v>
      </c>
      <c r="F291" s="28">
        <v>796</v>
      </c>
      <c r="G291" s="25" t="s">
        <v>208</v>
      </c>
      <c r="H291" s="41" t="s">
        <v>540</v>
      </c>
      <c r="I291" s="28" t="s">
        <v>133</v>
      </c>
      <c r="J291" s="28" t="s">
        <v>572</v>
      </c>
      <c r="K291" s="137">
        <v>875000</v>
      </c>
      <c r="L291" s="58">
        <v>42807</v>
      </c>
      <c r="M291" s="30">
        <v>43131</v>
      </c>
      <c r="N291" s="125" t="s">
        <v>609</v>
      </c>
      <c r="O291" s="25" t="s">
        <v>158</v>
      </c>
      <c r="P291" s="31" t="s">
        <v>157</v>
      </c>
    </row>
    <row r="292" spans="1:16" s="2" customFormat="1" ht="23.25" hidden="1" customHeight="1" x14ac:dyDescent="0.2">
      <c r="A292" s="149">
        <f t="shared" si="5"/>
        <v>70116</v>
      </c>
      <c r="B292" s="28" t="s">
        <v>464</v>
      </c>
      <c r="C292" s="28" t="s">
        <v>465</v>
      </c>
      <c r="D292" s="28" t="s">
        <v>365</v>
      </c>
      <c r="E292" s="28" t="s">
        <v>522</v>
      </c>
      <c r="F292" s="28">
        <v>876</v>
      </c>
      <c r="G292" s="28" t="s">
        <v>533</v>
      </c>
      <c r="H292" s="25">
        <v>1</v>
      </c>
      <c r="I292" s="28" t="s">
        <v>133</v>
      </c>
      <c r="J292" s="28" t="s">
        <v>572</v>
      </c>
      <c r="K292" s="137">
        <v>8850000</v>
      </c>
      <c r="L292" s="58">
        <v>42776</v>
      </c>
      <c r="M292" s="30">
        <v>43189</v>
      </c>
      <c r="N292" s="125" t="s">
        <v>609</v>
      </c>
      <c r="O292" s="25" t="s">
        <v>158</v>
      </c>
      <c r="P292" s="31" t="s">
        <v>157</v>
      </c>
    </row>
    <row r="293" spans="1:16" s="2" customFormat="1" ht="23.25" hidden="1" customHeight="1" x14ac:dyDescent="0.2">
      <c r="A293" s="149">
        <f t="shared" si="5"/>
        <v>70117</v>
      </c>
      <c r="B293" s="28" t="s">
        <v>466</v>
      </c>
      <c r="C293" s="41" t="s">
        <v>467</v>
      </c>
      <c r="D293" s="28" t="s">
        <v>366</v>
      </c>
      <c r="E293" s="28" t="s">
        <v>523</v>
      </c>
      <c r="F293" s="28">
        <v>922</v>
      </c>
      <c r="G293" s="28" t="s">
        <v>541</v>
      </c>
      <c r="H293" s="28">
        <v>4500000</v>
      </c>
      <c r="I293" s="28" t="s">
        <v>133</v>
      </c>
      <c r="J293" s="28" t="s">
        <v>573</v>
      </c>
      <c r="K293" s="137">
        <v>660800</v>
      </c>
      <c r="L293" s="58">
        <v>42746</v>
      </c>
      <c r="M293" s="30">
        <v>43190</v>
      </c>
      <c r="N293" s="125" t="s">
        <v>609</v>
      </c>
      <c r="O293" s="25" t="s">
        <v>158</v>
      </c>
      <c r="P293" s="31" t="s">
        <v>157</v>
      </c>
    </row>
    <row r="294" spans="1:16" s="2" customFormat="1" ht="23.25" hidden="1" customHeight="1" x14ac:dyDescent="0.2">
      <c r="A294" s="149">
        <f t="shared" si="5"/>
        <v>70118</v>
      </c>
      <c r="B294" s="28" t="s">
        <v>468</v>
      </c>
      <c r="C294" s="28" t="s">
        <v>468</v>
      </c>
      <c r="D294" s="28" t="s">
        <v>367</v>
      </c>
      <c r="E294" s="38" t="s">
        <v>524</v>
      </c>
      <c r="F294" s="28">
        <v>796</v>
      </c>
      <c r="G294" s="25" t="s">
        <v>208</v>
      </c>
      <c r="H294" s="28">
        <v>40</v>
      </c>
      <c r="I294" s="25">
        <v>18000000000</v>
      </c>
      <c r="J294" s="28" t="s">
        <v>574</v>
      </c>
      <c r="K294" s="137">
        <v>2138667.4</v>
      </c>
      <c r="L294" s="58">
        <v>42744</v>
      </c>
      <c r="M294" s="30">
        <v>43100</v>
      </c>
      <c r="N294" s="125" t="s">
        <v>609</v>
      </c>
      <c r="O294" s="25" t="s">
        <v>158</v>
      </c>
      <c r="P294" s="31" t="s">
        <v>157</v>
      </c>
    </row>
    <row r="295" spans="1:16" s="2" customFormat="1" ht="23.25" customHeight="1" x14ac:dyDescent="0.2">
      <c r="A295" s="149">
        <f t="shared" si="5"/>
        <v>70119</v>
      </c>
      <c r="B295" s="28" t="s">
        <v>469</v>
      </c>
      <c r="C295" s="28" t="s">
        <v>470</v>
      </c>
      <c r="D295" s="28" t="s">
        <v>368</v>
      </c>
      <c r="E295" s="38" t="s">
        <v>525</v>
      </c>
      <c r="F295" s="28">
        <v>55</v>
      </c>
      <c r="G295" s="28" t="s">
        <v>128</v>
      </c>
      <c r="H295" s="28">
        <v>17782.900000000001</v>
      </c>
      <c r="I295" s="25">
        <v>18000000000</v>
      </c>
      <c r="J295" s="28" t="s">
        <v>574</v>
      </c>
      <c r="K295" s="137">
        <v>5033334.84</v>
      </c>
      <c r="L295" s="58">
        <v>42837</v>
      </c>
      <c r="M295" s="30">
        <v>43008</v>
      </c>
      <c r="N295" s="125" t="s">
        <v>609</v>
      </c>
      <c r="O295" s="25" t="s">
        <v>158</v>
      </c>
      <c r="P295" s="31" t="s">
        <v>158</v>
      </c>
    </row>
    <row r="296" spans="1:16" s="2" customFormat="1" ht="23.25" hidden="1" customHeight="1" x14ac:dyDescent="0.2">
      <c r="A296" s="149">
        <f t="shared" si="5"/>
        <v>70120</v>
      </c>
      <c r="B296" s="28" t="s">
        <v>390</v>
      </c>
      <c r="C296" s="28" t="s">
        <v>471</v>
      </c>
      <c r="D296" s="28" t="s">
        <v>369</v>
      </c>
      <c r="E296" s="38" t="s">
        <v>526</v>
      </c>
      <c r="F296" s="28">
        <v>792</v>
      </c>
      <c r="G296" s="28" t="s">
        <v>542</v>
      </c>
      <c r="H296" s="28">
        <v>2271</v>
      </c>
      <c r="I296" s="25">
        <v>18000000000</v>
      </c>
      <c r="J296" s="28" t="s">
        <v>574</v>
      </c>
      <c r="K296" s="137">
        <v>3376522.8</v>
      </c>
      <c r="L296" s="29">
        <v>42776</v>
      </c>
      <c r="M296" s="30">
        <v>43039</v>
      </c>
      <c r="N296" s="125" t="s">
        <v>609</v>
      </c>
      <c r="O296" s="25" t="s">
        <v>158</v>
      </c>
      <c r="P296" s="31" t="s">
        <v>157</v>
      </c>
    </row>
    <row r="297" spans="1:16" ht="23.25" customHeight="1" x14ac:dyDescent="0.2">
      <c r="A297" s="149">
        <f t="shared" si="5"/>
        <v>70121</v>
      </c>
      <c r="B297" s="28" t="s">
        <v>472</v>
      </c>
      <c r="C297" s="28" t="s">
        <v>473</v>
      </c>
      <c r="D297" s="28" t="s">
        <v>370</v>
      </c>
      <c r="E297" s="38" t="s">
        <v>527</v>
      </c>
      <c r="F297" s="28">
        <v>796</v>
      </c>
      <c r="G297" s="25" t="s">
        <v>208</v>
      </c>
      <c r="H297" s="28">
        <v>4234</v>
      </c>
      <c r="I297" s="25">
        <v>18000000000</v>
      </c>
      <c r="J297" s="28" t="s">
        <v>574</v>
      </c>
      <c r="K297" s="137">
        <v>5995344</v>
      </c>
      <c r="L297" s="29">
        <v>42837</v>
      </c>
      <c r="M297" s="30">
        <v>43281</v>
      </c>
      <c r="N297" s="125" t="s">
        <v>609</v>
      </c>
      <c r="O297" s="25" t="s">
        <v>158</v>
      </c>
      <c r="P297" s="31" t="s">
        <v>158</v>
      </c>
    </row>
    <row r="298" spans="1:16" s="2" customFormat="1" ht="23.25" hidden="1" customHeight="1" x14ac:dyDescent="0.2">
      <c r="A298" s="149">
        <f t="shared" si="5"/>
        <v>70122</v>
      </c>
      <c r="B298" s="28" t="s">
        <v>474</v>
      </c>
      <c r="C298" s="28" t="s">
        <v>475</v>
      </c>
      <c r="D298" s="28" t="s">
        <v>369</v>
      </c>
      <c r="E298" s="38" t="s">
        <v>526</v>
      </c>
      <c r="F298" s="28">
        <v>792</v>
      </c>
      <c r="G298" s="28" t="s">
        <v>542</v>
      </c>
      <c r="H298" s="28">
        <v>957</v>
      </c>
      <c r="I298" s="47">
        <v>85000000000</v>
      </c>
      <c r="J298" s="28" t="s">
        <v>575</v>
      </c>
      <c r="K298" s="137">
        <v>1332979</v>
      </c>
      <c r="L298" s="29">
        <v>42807</v>
      </c>
      <c r="M298" s="30">
        <v>43100</v>
      </c>
      <c r="N298" s="125" t="s">
        <v>609</v>
      </c>
      <c r="O298" s="25" t="s">
        <v>158</v>
      </c>
      <c r="P298" s="31" t="s">
        <v>157</v>
      </c>
    </row>
    <row r="299" spans="1:16" s="2" customFormat="1" ht="23.25" hidden="1" customHeight="1" x14ac:dyDescent="0.2">
      <c r="A299" s="149">
        <f t="shared" si="5"/>
        <v>70123</v>
      </c>
      <c r="B299" s="28" t="s">
        <v>474</v>
      </c>
      <c r="C299" s="28" t="s">
        <v>475</v>
      </c>
      <c r="D299" s="25" t="s">
        <v>369</v>
      </c>
      <c r="E299" s="38" t="s">
        <v>526</v>
      </c>
      <c r="F299" s="25">
        <v>792</v>
      </c>
      <c r="G299" s="25" t="s">
        <v>542</v>
      </c>
      <c r="H299" s="32">
        <v>3562</v>
      </c>
      <c r="I299" s="28" t="s">
        <v>133</v>
      </c>
      <c r="J299" s="28" t="s">
        <v>576</v>
      </c>
      <c r="K299" s="137">
        <v>6304740</v>
      </c>
      <c r="L299" s="29">
        <v>42776</v>
      </c>
      <c r="M299" s="29">
        <v>43099</v>
      </c>
      <c r="N299" s="125" t="s">
        <v>609</v>
      </c>
      <c r="O299" s="25" t="s">
        <v>158</v>
      </c>
      <c r="P299" s="31" t="s">
        <v>157</v>
      </c>
    </row>
    <row r="300" spans="1:16" s="2" customFormat="1" ht="23.25" customHeight="1" x14ac:dyDescent="0.2">
      <c r="A300" s="149">
        <f t="shared" si="5"/>
        <v>70124</v>
      </c>
      <c r="B300" s="25" t="s">
        <v>476</v>
      </c>
      <c r="C300" s="28" t="s">
        <v>473</v>
      </c>
      <c r="D300" s="25" t="s">
        <v>371</v>
      </c>
      <c r="E300" s="38" t="s">
        <v>528</v>
      </c>
      <c r="F300" s="25">
        <v>904</v>
      </c>
      <c r="G300" s="25" t="s">
        <v>543</v>
      </c>
      <c r="H300" s="32">
        <v>665</v>
      </c>
      <c r="I300" s="28" t="s">
        <v>133</v>
      </c>
      <c r="J300" s="28" t="s">
        <v>576</v>
      </c>
      <c r="K300" s="137">
        <v>941640</v>
      </c>
      <c r="L300" s="29">
        <v>42807</v>
      </c>
      <c r="M300" s="29">
        <v>42977</v>
      </c>
      <c r="N300" s="125" t="s">
        <v>609</v>
      </c>
      <c r="O300" s="25" t="s">
        <v>158</v>
      </c>
      <c r="P300" s="31" t="s">
        <v>158</v>
      </c>
    </row>
    <row r="301" spans="1:16" s="2" customFormat="1" ht="23.25" customHeight="1" x14ac:dyDescent="0.2">
      <c r="A301" s="149">
        <f t="shared" si="5"/>
        <v>70125</v>
      </c>
      <c r="B301" s="28" t="s">
        <v>477</v>
      </c>
      <c r="C301" s="28" t="s">
        <v>473</v>
      </c>
      <c r="D301" s="25" t="s">
        <v>370</v>
      </c>
      <c r="E301" s="38" t="s">
        <v>527</v>
      </c>
      <c r="F301" s="25">
        <v>904</v>
      </c>
      <c r="G301" s="25" t="s">
        <v>543</v>
      </c>
      <c r="H301" s="32">
        <v>2144</v>
      </c>
      <c r="I301" s="28" t="s">
        <v>133</v>
      </c>
      <c r="J301" s="28" t="s">
        <v>576</v>
      </c>
      <c r="K301" s="137">
        <v>3086502.4</v>
      </c>
      <c r="L301" s="29">
        <v>42785</v>
      </c>
      <c r="M301" s="29">
        <v>43099</v>
      </c>
      <c r="N301" s="125" t="s">
        <v>609</v>
      </c>
      <c r="O301" s="25" t="s">
        <v>158</v>
      </c>
      <c r="P301" s="31" t="s">
        <v>158</v>
      </c>
    </row>
    <row r="302" spans="1:16" s="2" customFormat="1" ht="23.25" hidden="1" customHeight="1" x14ac:dyDescent="0.2">
      <c r="A302" s="149">
        <f t="shared" si="5"/>
        <v>70126</v>
      </c>
      <c r="B302" s="87" t="s">
        <v>468</v>
      </c>
      <c r="C302" s="25" t="s">
        <v>468</v>
      </c>
      <c r="D302" s="32" t="s">
        <v>372</v>
      </c>
      <c r="E302" s="38" t="s">
        <v>529</v>
      </c>
      <c r="F302" s="28">
        <v>796</v>
      </c>
      <c r="G302" s="25" t="s">
        <v>208</v>
      </c>
      <c r="H302" s="32">
        <v>4</v>
      </c>
      <c r="I302" s="28" t="s">
        <v>133</v>
      </c>
      <c r="J302" s="28" t="s">
        <v>576</v>
      </c>
      <c r="K302" s="137">
        <v>4578400</v>
      </c>
      <c r="L302" s="29">
        <v>42744</v>
      </c>
      <c r="M302" s="30">
        <v>43130</v>
      </c>
      <c r="N302" s="125" t="s">
        <v>609</v>
      </c>
      <c r="O302" s="25" t="s">
        <v>158</v>
      </c>
      <c r="P302" s="31" t="s">
        <v>157</v>
      </c>
    </row>
    <row r="303" spans="1:16" s="2" customFormat="1" ht="23.25" hidden="1" customHeight="1" x14ac:dyDescent="0.2">
      <c r="A303" s="149">
        <f t="shared" si="5"/>
        <v>70127</v>
      </c>
      <c r="B303" s="28" t="s">
        <v>582</v>
      </c>
      <c r="C303" s="28" t="s">
        <v>582</v>
      </c>
      <c r="D303" s="32" t="s">
        <v>373</v>
      </c>
      <c r="E303" s="38" t="s">
        <v>530</v>
      </c>
      <c r="F303" s="28">
        <v>168</v>
      </c>
      <c r="G303" s="28" t="s">
        <v>125</v>
      </c>
      <c r="H303" s="32">
        <v>150.49690000000001</v>
      </c>
      <c r="I303" s="28" t="s">
        <v>133</v>
      </c>
      <c r="J303" s="28" t="s">
        <v>576</v>
      </c>
      <c r="K303" s="137">
        <v>1518329.5999999999</v>
      </c>
      <c r="L303" s="29">
        <v>42776</v>
      </c>
      <c r="M303" s="30">
        <v>43008</v>
      </c>
      <c r="N303" s="125" t="s">
        <v>609</v>
      </c>
      <c r="O303" s="25" t="s">
        <v>158</v>
      </c>
      <c r="P303" s="31" t="s">
        <v>157</v>
      </c>
    </row>
    <row r="304" spans="1:16" s="2" customFormat="1" ht="23.25" customHeight="1" x14ac:dyDescent="0.2">
      <c r="A304" s="149">
        <f t="shared" si="5"/>
        <v>70128</v>
      </c>
      <c r="B304" s="25" t="s">
        <v>469</v>
      </c>
      <c r="C304" s="32" t="s">
        <v>478</v>
      </c>
      <c r="D304" s="32" t="s">
        <v>374</v>
      </c>
      <c r="E304" s="38" t="s">
        <v>525</v>
      </c>
      <c r="F304" s="28">
        <v>55</v>
      </c>
      <c r="G304" s="28" t="s">
        <v>128</v>
      </c>
      <c r="H304" s="32">
        <v>2612.3200000000002</v>
      </c>
      <c r="I304" s="28" t="s">
        <v>133</v>
      </c>
      <c r="J304" s="28" t="s">
        <v>576</v>
      </c>
      <c r="K304" s="137">
        <v>3204356.08</v>
      </c>
      <c r="L304" s="29">
        <v>42760</v>
      </c>
      <c r="M304" s="30">
        <v>43099</v>
      </c>
      <c r="N304" s="125" t="s">
        <v>609</v>
      </c>
      <c r="O304" s="25" t="s">
        <v>158</v>
      </c>
      <c r="P304" s="31" t="s">
        <v>158</v>
      </c>
    </row>
    <row r="305" spans="1:16" s="2" customFormat="1" ht="23.25" hidden="1" customHeight="1" x14ac:dyDescent="0.2">
      <c r="A305" s="149">
        <f t="shared" si="5"/>
        <v>70129</v>
      </c>
      <c r="B305" s="28" t="s">
        <v>479</v>
      </c>
      <c r="C305" s="28" t="s">
        <v>479</v>
      </c>
      <c r="D305" s="28" t="s">
        <v>375</v>
      </c>
      <c r="E305" s="44" t="s">
        <v>531</v>
      </c>
      <c r="F305" s="28">
        <v>876</v>
      </c>
      <c r="G305" s="28" t="s">
        <v>533</v>
      </c>
      <c r="H305" s="25">
        <v>1</v>
      </c>
      <c r="I305" s="28" t="s">
        <v>133</v>
      </c>
      <c r="J305" s="28" t="s">
        <v>577</v>
      </c>
      <c r="K305" s="137">
        <v>6077000</v>
      </c>
      <c r="L305" s="29">
        <v>42767</v>
      </c>
      <c r="M305" s="30">
        <v>43899</v>
      </c>
      <c r="N305" s="125" t="s">
        <v>609</v>
      </c>
      <c r="O305" s="25" t="s">
        <v>158</v>
      </c>
      <c r="P305" s="31" t="s">
        <v>157</v>
      </c>
    </row>
    <row r="306" spans="1:16" s="2" customFormat="1" ht="23.25" customHeight="1" x14ac:dyDescent="0.2">
      <c r="A306" s="149">
        <f t="shared" si="5"/>
        <v>70130</v>
      </c>
      <c r="B306" s="28" t="s">
        <v>480</v>
      </c>
      <c r="C306" s="28" t="s">
        <v>481</v>
      </c>
      <c r="D306" s="106" t="s">
        <v>580</v>
      </c>
      <c r="E306" s="28" t="s">
        <v>531</v>
      </c>
      <c r="F306" s="28">
        <v>8</v>
      </c>
      <c r="G306" s="28" t="s">
        <v>206</v>
      </c>
      <c r="H306" s="28">
        <v>1063.17</v>
      </c>
      <c r="I306" s="25">
        <v>18000000000</v>
      </c>
      <c r="J306" s="33" t="s">
        <v>130</v>
      </c>
      <c r="K306" s="137">
        <v>17563568.399999999</v>
      </c>
      <c r="L306" s="29">
        <v>42899</v>
      </c>
      <c r="M306" s="30">
        <v>43343</v>
      </c>
      <c r="N306" s="25" t="s">
        <v>611</v>
      </c>
      <c r="O306" s="25" t="s">
        <v>158</v>
      </c>
      <c r="P306" s="31" t="s">
        <v>158</v>
      </c>
    </row>
    <row r="307" spans="1:16" s="2" customFormat="1" ht="23.25" customHeight="1" x14ac:dyDescent="0.2">
      <c r="A307" s="149">
        <f t="shared" ref="A307:A314" si="6">A306+1</f>
        <v>70131</v>
      </c>
      <c r="B307" s="28" t="s">
        <v>480</v>
      </c>
      <c r="C307" s="28" t="s">
        <v>481</v>
      </c>
      <c r="D307" s="28" t="s">
        <v>376</v>
      </c>
      <c r="E307" s="107" t="s">
        <v>121</v>
      </c>
      <c r="F307" s="108">
        <v>8</v>
      </c>
      <c r="G307" s="108" t="s">
        <v>206</v>
      </c>
      <c r="H307" s="70">
        <v>9761.6200000000008</v>
      </c>
      <c r="I307" s="28" t="s">
        <v>133</v>
      </c>
      <c r="J307" s="34" t="s">
        <v>131</v>
      </c>
      <c r="K307" s="137">
        <v>69992880</v>
      </c>
      <c r="L307" s="29">
        <v>42757</v>
      </c>
      <c r="M307" s="66">
        <v>43202</v>
      </c>
      <c r="N307" s="25" t="s">
        <v>611</v>
      </c>
      <c r="O307" s="25" t="s">
        <v>158</v>
      </c>
      <c r="P307" s="31" t="s">
        <v>158</v>
      </c>
    </row>
    <row r="308" spans="1:16" s="2" customFormat="1" ht="23.25" hidden="1" customHeight="1" x14ac:dyDescent="0.2">
      <c r="A308" s="149">
        <f t="shared" si="6"/>
        <v>70132</v>
      </c>
      <c r="B308" s="25" t="s">
        <v>52</v>
      </c>
      <c r="C308" s="25" t="s">
        <v>53</v>
      </c>
      <c r="D308" s="109" t="s">
        <v>377</v>
      </c>
      <c r="E308" s="107" t="s">
        <v>121</v>
      </c>
      <c r="F308" s="25">
        <v>55</v>
      </c>
      <c r="G308" s="25" t="s">
        <v>544</v>
      </c>
      <c r="H308" s="25">
        <v>40633</v>
      </c>
      <c r="I308" s="28" t="s">
        <v>133</v>
      </c>
      <c r="J308" s="25" t="s">
        <v>144</v>
      </c>
      <c r="K308" s="137">
        <v>1859376.5</v>
      </c>
      <c r="L308" s="29">
        <v>42736</v>
      </c>
      <c r="M308" s="48">
        <v>43100</v>
      </c>
      <c r="N308" s="125" t="s">
        <v>610</v>
      </c>
      <c r="O308" s="49" t="s">
        <v>157</v>
      </c>
      <c r="P308" s="31" t="s">
        <v>157</v>
      </c>
    </row>
    <row r="309" spans="1:16" s="2" customFormat="1" ht="23.25" customHeight="1" x14ac:dyDescent="0.2">
      <c r="A309" s="149">
        <f t="shared" si="6"/>
        <v>70133</v>
      </c>
      <c r="B309" s="28" t="s">
        <v>480</v>
      </c>
      <c r="C309" s="28" t="s">
        <v>481</v>
      </c>
      <c r="D309" s="28" t="s">
        <v>378</v>
      </c>
      <c r="E309" s="28" t="s">
        <v>532</v>
      </c>
      <c r="F309" s="28">
        <v>55</v>
      </c>
      <c r="G309" s="28" t="s">
        <v>545</v>
      </c>
      <c r="H309" s="28">
        <v>53.63</v>
      </c>
      <c r="I309" s="25">
        <v>12000000000</v>
      </c>
      <c r="J309" s="28" t="s">
        <v>129</v>
      </c>
      <c r="K309" s="137">
        <v>632480</v>
      </c>
      <c r="L309" s="29">
        <v>42746</v>
      </c>
      <c r="M309" s="30">
        <v>42916</v>
      </c>
      <c r="N309" s="125" t="s">
        <v>609</v>
      </c>
      <c r="O309" s="25" t="s">
        <v>158</v>
      </c>
      <c r="P309" s="31" t="s">
        <v>158</v>
      </c>
    </row>
    <row r="310" spans="1:16" s="2" customFormat="1" ht="23.25" hidden="1" customHeight="1" x14ac:dyDescent="0.2">
      <c r="A310" s="149">
        <f t="shared" si="6"/>
        <v>70134</v>
      </c>
      <c r="B310" s="28" t="s">
        <v>482</v>
      </c>
      <c r="C310" s="28" t="s">
        <v>483</v>
      </c>
      <c r="D310" s="28" t="s">
        <v>320</v>
      </c>
      <c r="E310" s="28" t="s">
        <v>112</v>
      </c>
      <c r="F310" s="28">
        <v>113</v>
      </c>
      <c r="G310" s="28" t="s">
        <v>142</v>
      </c>
      <c r="H310" s="28">
        <v>31043</v>
      </c>
      <c r="I310" s="28">
        <v>18000000000</v>
      </c>
      <c r="J310" s="28" t="s">
        <v>578</v>
      </c>
      <c r="K310" s="137">
        <v>1056246.1100000001</v>
      </c>
      <c r="L310" s="29">
        <v>42745</v>
      </c>
      <c r="M310" s="30">
        <v>43100</v>
      </c>
      <c r="N310" s="125" t="s">
        <v>610</v>
      </c>
      <c r="O310" s="49" t="s">
        <v>157</v>
      </c>
      <c r="P310" s="31" t="s">
        <v>157</v>
      </c>
    </row>
    <row r="311" spans="1:16" s="2" customFormat="1" ht="23.25" hidden="1" customHeight="1" x14ac:dyDescent="0.2">
      <c r="A311" s="149">
        <f t="shared" si="6"/>
        <v>70135</v>
      </c>
      <c r="B311" s="28" t="s">
        <v>35</v>
      </c>
      <c r="C311" s="28" t="s">
        <v>457</v>
      </c>
      <c r="D311" s="28" t="s">
        <v>349</v>
      </c>
      <c r="E311" s="28" t="s">
        <v>510</v>
      </c>
      <c r="F311" s="110">
        <v>384</v>
      </c>
      <c r="G311" s="110" t="s">
        <v>126</v>
      </c>
      <c r="H311" s="28">
        <v>1000000</v>
      </c>
      <c r="I311" s="28" t="s">
        <v>133</v>
      </c>
      <c r="J311" s="28" t="s">
        <v>131</v>
      </c>
      <c r="K311" s="137">
        <v>405000000</v>
      </c>
      <c r="L311" s="61">
        <v>42744</v>
      </c>
      <c r="M311" s="30">
        <v>43905</v>
      </c>
      <c r="N311" s="25" t="s">
        <v>611</v>
      </c>
      <c r="O311" s="25" t="s">
        <v>158</v>
      </c>
      <c r="P311" s="31" t="s">
        <v>157</v>
      </c>
    </row>
    <row r="312" spans="1:16" s="2" customFormat="1" ht="23.25" hidden="1" customHeight="1" x14ac:dyDescent="0.2">
      <c r="A312" s="149">
        <f t="shared" si="6"/>
        <v>70136</v>
      </c>
      <c r="B312" s="28" t="s">
        <v>35</v>
      </c>
      <c r="C312" s="28" t="s">
        <v>457</v>
      </c>
      <c r="D312" s="28" t="s">
        <v>379</v>
      </c>
      <c r="E312" s="28" t="s">
        <v>510</v>
      </c>
      <c r="F312" s="110">
        <v>384</v>
      </c>
      <c r="G312" s="110" t="s">
        <v>126</v>
      </c>
      <c r="H312" s="28">
        <v>2000000</v>
      </c>
      <c r="I312" s="28" t="s">
        <v>133</v>
      </c>
      <c r="J312" s="28" t="s">
        <v>131</v>
      </c>
      <c r="K312" s="137">
        <v>810000000</v>
      </c>
      <c r="L312" s="61">
        <v>42744</v>
      </c>
      <c r="M312" s="30">
        <v>43905</v>
      </c>
      <c r="N312" s="25" t="s">
        <v>611</v>
      </c>
      <c r="O312" s="25" t="s">
        <v>158</v>
      </c>
      <c r="P312" s="31" t="s">
        <v>157</v>
      </c>
    </row>
    <row r="313" spans="1:16" s="2" customFormat="1" ht="23.25" hidden="1" customHeight="1" x14ac:dyDescent="0.2">
      <c r="A313" s="149">
        <f t="shared" si="6"/>
        <v>70137</v>
      </c>
      <c r="B313" s="28" t="s">
        <v>35</v>
      </c>
      <c r="C313" s="28" t="s">
        <v>457</v>
      </c>
      <c r="D313" s="28" t="s">
        <v>350</v>
      </c>
      <c r="E313" s="28" t="s">
        <v>510</v>
      </c>
      <c r="F313" s="110">
        <v>384</v>
      </c>
      <c r="G313" s="110" t="s">
        <v>126</v>
      </c>
      <c r="H313" s="28">
        <v>1000000</v>
      </c>
      <c r="I313" s="28" t="s">
        <v>133</v>
      </c>
      <c r="J313" s="28" t="s">
        <v>131</v>
      </c>
      <c r="K313" s="137">
        <v>405000000</v>
      </c>
      <c r="L313" s="61">
        <v>42883</v>
      </c>
      <c r="M313" s="30">
        <v>44044</v>
      </c>
      <c r="N313" s="25" t="s">
        <v>611</v>
      </c>
      <c r="O313" s="25" t="s">
        <v>158</v>
      </c>
      <c r="P313" s="31" t="s">
        <v>157</v>
      </c>
    </row>
    <row r="314" spans="1:16" s="128" customFormat="1" ht="23.25" hidden="1" customHeight="1" x14ac:dyDescent="0.2">
      <c r="A314" s="153">
        <f t="shared" si="6"/>
        <v>70138</v>
      </c>
      <c r="B314" s="65" t="s">
        <v>35</v>
      </c>
      <c r="C314" s="65" t="s">
        <v>457</v>
      </c>
      <c r="D314" s="65" t="s">
        <v>380</v>
      </c>
      <c r="E314" s="65" t="s">
        <v>510</v>
      </c>
      <c r="F314" s="116">
        <v>384</v>
      </c>
      <c r="G314" s="116" t="s">
        <v>126</v>
      </c>
      <c r="H314" s="65">
        <v>1600000</v>
      </c>
      <c r="I314" s="65" t="s">
        <v>133</v>
      </c>
      <c r="J314" s="65" t="s">
        <v>131</v>
      </c>
      <c r="K314" s="138">
        <v>648000000</v>
      </c>
      <c r="L314" s="114">
        <v>42883</v>
      </c>
      <c r="M314" s="115">
        <v>44044</v>
      </c>
      <c r="N314" s="25" t="s">
        <v>611</v>
      </c>
      <c r="O314" s="116" t="s">
        <v>158</v>
      </c>
      <c r="P314" s="117" t="s">
        <v>157</v>
      </c>
    </row>
    <row r="315" spans="1:16" ht="15" hidden="1" customHeight="1" x14ac:dyDescent="0.25">
      <c r="A315" s="142">
        <v>10026</v>
      </c>
      <c r="B315" s="113" t="s">
        <v>599</v>
      </c>
      <c r="C315" s="112" t="s">
        <v>599</v>
      </c>
      <c r="D315" s="118" t="s">
        <v>583</v>
      </c>
      <c r="E315" s="119" t="s">
        <v>99</v>
      </c>
      <c r="F315" s="28">
        <v>876</v>
      </c>
      <c r="G315" s="28" t="s">
        <v>533</v>
      </c>
      <c r="H315" s="25">
        <v>1</v>
      </c>
      <c r="I315" s="112">
        <v>60000000000</v>
      </c>
      <c r="J315" s="121" t="s">
        <v>132</v>
      </c>
      <c r="K315" s="139">
        <v>2750561.45</v>
      </c>
      <c r="L315" s="122">
        <v>42745</v>
      </c>
      <c r="M315" s="122">
        <v>42946</v>
      </c>
      <c r="N315" s="25" t="s">
        <v>546</v>
      </c>
      <c r="O315" s="25" t="s">
        <v>158</v>
      </c>
      <c r="P315" s="112" t="s">
        <v>157</v>
      </c>
    </row>
    <row r="316" spans="1:16" ht="15" hidden="1" customHeight="1" x14ac:dyDescent="0.25">
      <c r="A316" s="142">
        <v>10027</v>
      </c>
      <c r="B316" s="113" t="s">
        <v>599</v>
      </c>
      <c r="C316" s="113" t="s">
        <v>599</v>
      </c>
      <c r="D316" s="118" t="s">
        <v>584</v>
      </c>
      <c r="E316" s="119" t="s">
        <v>99</v>
      </c>
      <c r="F316" s="28">
        <v>876</v>
      </c>
      <c r="G316" s="28" t="s">
        <v>533</v>
      </c>
      <c r="H316" s="25">
        <v>1</v>
      </c>
      <c r="I316" s="112">
        <v>60000000000</v>
      </c>
      <c r="J316" s="121" t="s">
        <v>132</v>
      </c>
      <c r="K316" s="139">
        <v>921218.55</v>
      </c>
      <c r="L316" s="122">
        <v>42745</v>
      </c>
      <c r="M316" s="122">
        <v>42946</v>
      </c>
      <c r="N316" s="112" t="s">
        <v>546</v>
      </c>
      <c r="O316" s="25" t="s">
        <v>158</v>
      </c>
      <c r="P316" s="31" t="s">
        <v>157</v>
      </c>
    </row>
    <row r="317" spans="1:16" ht="15" hidden="1" customHeight="1" x14ac:dyDescent="0.25">
      <c r="A317" s="142">
        <v>10028</v>
      </c>
      <c r="B317" s="113" t="s">
        <v>599</v>
      </c>
      <c r="C317" s="113" t="s">
        <v>599</v>
      </c>
      <c r="D317" s="118" t="s">
        <v>585</v>
      </c>
      <c r="E317" s="119" t="s">
        <v>99</v>
      </c>
      <c r="F317" s="28">
        <v>876</v>
      </c>
      <c r="G317" s="28" t="s">
        <v>533</v>
      </c>
      <c r="H317" s="25">
        <v>1</v>
      </c>
      <c r="I317" s="112">
        <v>60000000000</v>
      </c>
      <c r="J317" s="121" t="s">
        <v>132</v>
      </c>
      <c r="K317" s="139">
        <v>1278084.05477154</v>
      </c>
      <c r="L317" s="122">
        <v>42745</v>
      </c>
      <c r="M317" s="122">
        <v>42946</v>
      </c>
      <c r="N317" s="112" t="s">
        <v>546</v>
      </c>
      <c r="O317" s="25" t="s">
        <v>158</v>
      </c>
      <c r="P317" s="31" t="s">
        <v>157</v>
      </c>
    </row>
    <row r="318" spans="1:16" ht="15" hidden="1" customHeight="1" x14ac:dyDescent="0.25">
      <c r="A318" s="142">
        <v>10029</v>
      </c>
      <c r="B318" s="112" t="s">
        <v>599</v>
      </c>
      <c r="C318" s="113" t="s">
        <v>599</v>
      </c>
      <c r="D318" s="118" t="s">
        <v>586</v>
      </c>
      <c r="E318" s="119" t="s">
        <v>99</v>
      </c>
      <c r="F318" s="28">
        <v>876</v>
      </c>
      <c r="G318" s="28" t="s">
        <v>533</v>
      </c>
      <c r="H318" s="25">
        <v>1</v>
      </c>
      <c r="I318" s="112">
        <v>60000000000</v>
      </c>
      <c r="J318" s="121" t="s">
        <v>132</v>
      </c>
      <c r="K318" s="139">
        <v>4026308.92</v>
      </c>
      <c r="L318" s="122">
        <v>42745</v>
      </c>
      <c r="M318" s="122">
        <v>42946</v>
      </c>
      <c r="N318" s="112" t="s">
        <v>546</v>
      </c>
      <c r="O318" s="25" t="s">
        <v>158</v>
      </c>
      <c r="P318" s="31" t="s">
        <v>157</v>
      </c>
    </row>
    <row r="319" spans="1:16" ht="15" hidden="1" customHeight="1" x14ac:dyDescent="0.25">
      <c r="A319" s="142">
        <v>70139</v>
      </c>
      <c r="B319" s="112" t="s">
        <v>448</v>
      </c>
      <c r="C319" s="112" t="s">
        <v>449</v>
      </c>
      <c r="D319" s="118" t="s">
        <v>319</v>
      </c>
      <c r="E319" s="119" t="s">
        <v>112</v>
      </c>
      <c r="F319" s="112">
        <v>233</v>
      </c>
      <c r="G319" s="112" t="s">
        <v>127</v>
      </c>
      <c r="H319" s="120">
        <v>1696.461</v>
      </c>
      <c r="I319" s="112">
        <v>18000000000</v>
      </c>
      <c r="J319" s="121" t="s">
        <v>565</v>
      </c>
      <c r="K319" s="139">
        <v>8712880.4100000001</v>
      </c>
      <c r="L319" s="122">
        <v>42735</v>
      </c>
      <c r="M319" s="122">
        <v>43008</v>
      </c>
      <c r="N319" s="125" t="s">
        <v>610</v>
      </c>
      <c r="O319" s="49" t="s">
        <v>157</v>
      </c>
      <c r="P319" s="112" t="s">
        <v>157</v>
      </c>
    </row>
    <row r="320" spans="1:16" ht="15" hidden="1" customHeight="1" x14ac:dyDescent="0.25">
      <c r="A320" s="142">
        <v>20052</v>
      </c>
      <c r="B320" s="125" t="s">
        <v>27</v>
      </c>
      <c r="C320" s="125" t="s">
        <v>195</v>
      </c>
      <c r="D320" s="118" t="s">
        <v>587</v>
      </c>
      <c r="E320" s="119" t="s">
        <v>104</v>
      </c>
      <c r="F320" s="112">
        <v>796</v>
      </c>
      <c r="G320" s="25" t="s">
        <v>208</v>
      </c>
      <c r="H320" s="120">
        <v>262</v>
      </c>
      <c r="I320" s="112">
        <v>60000000000</v>
      </c>
      <c r="J320" s="121" t="s">
        <v>131</v>
      </c>
      <c r="K320" s="139">
        <v>3500000</v>
      </c>
      <c r="L320" s="122">
        <v>42745</v>
      </c>
      <c r="M320" s="122">
        <v>42765</v>
      </c>
      <c r="N320" s="125" t="s">
        <v>609</v>
      </c>
      <c r="O320" s="25" t="s">
        <v>158</v>
      </c>
      <c r="P320" s="112" t="s">
        <v>157</v>
      </c>
    </row>
    <row r="321" spans="1:16" ht="15" hidden="1" customHeight="1" x14ac:dyDescent="0.25">
      <c r="A321" s="142">
        <v>20053</v>
      </c>
      <c r="B321" s="112" t="s">
        <v>162</v>
      </c>
      <c r="C321" s="112" t="s">
        <v>162</v>
      </c>
      <c r="D321" s="118" t="s">
        <v>588</v>
      </c>
      <c r="E321" s="119" t="s">
        <v>595</v>
      </c>
      <c r="F321" s="112" t="s">
        <v>205</v>
      </c>
      <c r="G321" s="112" t="s">
        <v>206</v>
      </c>
      <c r="H321" s="120">
        <v>0.42</v>
      </c>
      <c r="I321" s="112">
        <v>18000000000</v>
      </c>
      <c r="J321" s="121" t="s">
        <v>553</v>
      </c>
      <c r="K321" s="139">
        <v>694098.15</v>
      </c>
      <c r="L321" s="122">
        <v>42745</v>
      </c>
      <c r="M321" s="122">
        <v>42765</v>
      </c>
      <c r="N321" s="125" t="s">
        <v>609</v>
      </c>
      <c r="O321" s="25" t="s">
        <v>158</v>
      </c>
      <c r="P321" s="112" t="s">
        <v>157</v>
      </c>
    </row>
    <row r="322" spans="1:16" ht="15" hidden="1" customHeight="1" x14ac:dyDescent="0.25">
      <c r="A322" s="142">
        <v>10030</v>
      </c>
      <c r="B322" s="28" t="s">
        <v>581</v>
      </c>
      <c r="C322" s="28" t="s">
        <v>581</v>
      </c>
      <c r="D322" s="118" t="s">
        <v>589</v>
      </c>
      <c r="E322" s="119" t="s">
        <v>596</v>
      </c>
      <c r="F322" s="28" t="s">
        <v>614</v>
      </c>
      <c r="G322" s="28" t="s">
        <v>533</v>
      </c>
      <c r="H322" s="25" t="s">
        <v>615</v>
      </c>
      <c r="I322" s="112">
        <v>12000000000</v>
      </c>
      <c r="J322" s="121" t="s">
        <v>597</v>
      </c>
      <c r="K322" s="139">
        <v>1929956.55</v>
      </c>
      <c r="L322" s="122">
        <v>42766</v>
      </c>
      <c r="M322" s="122">
        <v>42965</v>
      </c>
      <c r="N322" s="112" t="s">
        <v>546</v>
      </c>
      <c r="O322" s="25" t="s">
        <v>158</v>
      </c>
      <c r="P322" s="31" t="s">
        <v>157</v>
      </c>
    </row>
    <row r="323" spans="1:16" ht="15" hidden="1" customHeight="1" x14ac:dyDescent="0.25">
      <c r="A323" s="142">
        <v>10031</v>
      </c>
      <c r="B323" s="28" t="s">
        <v>581</v>
      </c>
      <c r="C323" s="28" t="s">
        <v>581</v>
      </c>
      <c r="D323" s="118" t="s">
        <v>590</v>
      </c>
      <c r="E323" s="119" t="s">
        <v>99</v>
      </c>
      <c r="F323" s="28" t="s">
        <v>614</v>
      </c>
      <c r="G323" s="28" t="s">
        <v>533</v>
      </c>
      <c r="H323" s="25" t="s">
        <v>615</v>
      </c>
      <c r="I323" s="112">
        <v>60000000000</v>
      </c>
      <c r="J323" s="121" t="s">
        <v>132</v>
      </c>
      <c r="K323" s="139">
        <v>4054132.57</v>
      </c>
      <c r="L323" s="122">
        <v>42766</v>
      </c>
      <c r="M323" s="122">
        <v>42965</v>
      </c>
      <c r="N323" s="112" t="s">
        <v>546</v>
      </c>
      <c r="O323" s="25" t="s">
        <v>158</v>
      </c>
      <c r="P323" s="31" t="s">
        <v>157</v>
      </c>
    </row>
    <row r="324" spans="1:16" ht="15" hidden="1" customHeight="1" x14ac:dyDescent="0.25">
      <c r="A324" s="142">
        <v>10032</v>
      </c>
      <c r="B324" s="28" t="s">
        <v>581</v>
      </c>
      <c r="C324" s="28" t="s">
        <v>581</v>
      </c>
      <c r="D324" s="118" t="s">
        <v>591</v>
      </c>
      <c r="E324" s="119" t="s">
        <v>99</v>
      </c>
      <c r="F324" s="28" t="s">
        <v>614</v>
      </c>
      <c r="G324" s="28" t="s">
        <v>533</v>
      </c>
      <c r="H324" s="25" t="s">
        <v>615</v>
      </c>
      <c r="I324" s="112">
        <v>60000000000</v>
      </c>
      <c r="J324" s="121" t="s">
        <v>132</v>
      </c>
      <c r="K324" s="139">
        <v>1570888.41</v>
      </c>
      <c r="L324" s="122">
        <v>42766</v>
      </c>
      <c r="M324" s="122">
        <v>42965</v>
      </c>
      <c r="N324" s="112" t="s">
        <v>546</v>
      </c>
      <c r="O324" s="25" t="s">
        <v>158</v>
      </c>
      <c r="P324" s="31" t="s">
        <v>157</v>
      </c>
    </row>
    <row r="325" spans="1:16" ht="15" hidden="1" customHeight="1" x14ac:dyDescent="0.25">
      <c r="A325" s="142">
        <v>10033</v>
      </c>
      <c r="B325" s="28" t="s">
        <v>581</v>
      </c>
      <c r="C325" s="28" t="s">
        <v>581</v>
      </c>
      <c r="D325" s="118" t="s">
        <v>592</v>
      </c>
      <c r="E325" s="119" t="s">
        <v>99</v>
      </c>
      <c r="F325" s="28" t="s">
        <v>614</v>
      </c>
      <c r="G325" s="28" t="s">
        <v>533</v>
      </c>
      <c r="H325" s="25" t="s">
        <v>615</v>
      </c>
      <c r="I325" s="112">
        <v>60000000000</v>
      </c>
      <c r="J325" s="121" t="s">
        <v>132</v>
      </c>
      <c r="K325" s="139">
        <v>2572038.88</v>
      </c>
      <c r="L325" s="122">
        <v>42766</v>
      </c>
      <c r="M325" s="122">
        <v>42965</v>
      </c>
      <c r="N325" s="112" t="s">
        <v>546</v>
      </c>
      <c r="O325" s="25" t="s">
        <v>158</v>
      </c>
      <c r="P325" s="31" t="s">
        <v>157</v>
      </c>
    </row>
    <row r="326" spans="1:16" ht="15" hidden="1" customHeight="1" x14ac:dyDescent="0.25">
      <c r="A326" s="142">
        <v>10034</v>
      </c>
      <c r="B326" s="28" t="s">
        <v>581</v>
      </c>
      <c r="C326" s="28" t="s">
        <v>581</v>
      </c>
      <c r="D326" s="118" t="s">
        <v>593</v>
      </c>
      <c r="E326" s="119" t="s">
        <v>99</v>
      </c>
      <c r="F326" s="28" t="s">
        <v>614</v>
      </c>
      <c r="G326" s="28" t="s">
        <v>533</v>
      </c>
      <c r="H326" s="25" t="s">
        <v>615</v>
      </c>
      <c r="I326" s="112">
        <v>60000000000</v>
      </c>
      <c r="J326" s="121" t="s">
        <v>132</v>
      </c>
      <c r="K326" s="139">
        <v>2838734.07</v>
      </c>
      <c r="L326" s="122">
        <v>42766</v>
      </c>
      <c r="M326" s="122">
        <v>42965</v>
      </c>
      <c r="N326" s="112" t="s">
        <v>546</v>
      </c>
      <c r="O326" s="25" t="s">
        <v>158</v>
      </c>
      <c r="P326" s="31" t="s">
        <v>157</v>
      </c>
    </row>
    <row r="327" spans="1:16" ht="15" hidden="1" customHeight="1" x14ac:dyDescent="0.25">
      <c r="A327" s="142">
        <v>10035</v>
      </c>
      <c r="B327" s="28" t="s">
        <v>581</v>
      </c>
      <c r="C327" s="28" t="s">
        <v>581</v>
      </c>
      <c r="D327" s="118" t="s">
        <v>594</v>
      </c>
      <c r="E327" s="119" t="s">
        <v>99</v>
      </c>
      <c r="F327" s="28" t="s">
        <v>614</v>
      </c>
      <c r="G327" s="28" t="s">
        <v>533</v>
      </c>
      <c r="H327" s="25" t="s">
        <v>615</v>
      </c>
      <c r="I327" s="112">
        <v>60000000000</v>
      </c>
      <c r="J327" s="121" t="s">
        <v>132</v>
      </c>
      <c r="K327" s="139">
        <v>1176603.05</v>
      </c>
      <c r="L327" s="122">
        <v>42766</v>
      </c>
      <c r="M327" s="122">
        <v>42965</v>
      </c>
      <c r="N327" s="112" t="s">
        <v>546</v>
      </c>
      <c r="O327" s="25" t="s">
        <v>158</v>
      </c>
      <c r="P327" s="31" t="s">
        <v>157</v>
      </c>
    </row>
    <row r="328" spans="1:16" ht="15" hidden="1" customHeight="1" x14ac:dyDescent="0.25">
      <c r="A328" s="142">
        <v>10036</v>
      </c>
      <c r="B328" s="28" t="s">
        <v>581</v>
      </c>
      <c r="C328" s="28" t="s">
        <v>581</v>
      </c>
      <c r="D328" s="118" t="s">
        <v>598</v>
      </c>
      <c r="E328" s="119" t="s">
        <v>99</v>
      </c>
      <c r="F328" s="28" t="s">
        <v>614</v>
      </c>
      <c r="G328" s="28" t="s">
        <v>533</v>
      </c>
      <c r="H328" s="25" t="s">
        <v>615</v>
      </c>
      <c r="I328" s="112">
        <v>60000000000</v>
      </c>
      <c r="J328" s="121" t="s">
        <v>132</v>
      </c>
      <c r="K328" s="139">
        <v>1528412.33</v>
      </c>
      <c r="L328" s="122">
        <v>42766</v>
      </c>
      <c r="M328" s="122">
        <v>42965</v>
      </c>
      <c r="N328" s="112" t="s">
        <v>546</v>
      </c>
      <c r="O328" s="25" t="s">
        <v>158</v>
      </c>
      <c r="P328" s="31" t="s">
        <v>157</v>
      </c>
    </row>
    <row r="329" spans="1:16" ht="15" hidden="1" customHeight="1" x14ac:dyDescent="0.25">
      <c r="A329" s="142">
        <v>70139</v>
      </c>
      <c r="B329" s="125">
        <v>85</v>
      </c>
      <c r="C329" s="125" t="s">
        <v>47</v>
      </c>
      <c r="D329" s="126" t="s">
        <v>96</v>
      </c>
      <c r="E329" s="119" t="s">
        <v>118</v>
      </c>
      <c r="F329" s="28">
        <v>876</v>
      </c>
      <c r="G329" s="28" t="s">
        <v>533</v>
      </c>
      <c r="H329" s="25">
        <v>1</v>
      </c>
      <c r="I329" s="125">
        <v>60000000000</v>
      </c>
      <c r="J329" s="121" t="s">
        <v>132</v>
      </c>
      <c r="K329" s="139">
        <v>1325000</v>
      </c>
      <c r="L329" s="122">
        <v>42758</v>
      </c>
      <c r="M329" s="122">
        <v>42916</v>
      </c>
      <c r="N329" s="125" t="s">
        <v>609</v>
      </c>
      <c r="O329" s="25" t="s">
        <v>158</v>
      </c>
      <c r="P329" s="125" t="s">
        <v>157</v>
      </c>
    </row>
    <row r="330" spans="1:16" ht="15" customHeight="1" x14ac:dyDescent="0.25">
      <c r="A330" s="142">
        <v>40030</v>
      </c>
      <c r="B330" s="125" t="s">
        <v>420</v>
      </c>
      <c r="C330" s="125" t="s">
        <v>207</v>
      </c>
      <c r="D330" s="118" t="s">
        <v>600</v>
      </c>
      <c r="E330" s="119" t="s">
        <v>607</v>
      </c>
      <c r="F330" s="125">
        <v>796</v>
      </c>
      <c r="G330" s="25" t="s">
        <v>208</v>
      </c>
      <c r="H330" s="120">
        <v>80</v>
      </c>
      <c r="I330" s="125">
        <v>85000000000</v>
      </c>
      <c r="J330" s="121" t="s">
        <v>134</v>
      </c>
      <c r="K330" s="139">
        <v>1262852.28</v>
      </c>
      <c r="L330" s="122">
        <v>42782</v>
      </c>
      <c r="M330" s="122">
        <v>42825</v>
      </c>
      <c r="N330" s="125" t="s">
        <v>609</v>
      </c>
      <c r="O330" s="25" t="s">
        <v>158</v>
      </c>
      <c r="P330" s="125" t="s">
        <v>158</v>
      </c>
    </row>
    <row r="331" spans="1:16" ht="15" customHeight="1" x14ac:dyDescent="0.25">
      <c r="A331" s="142">
        <v>40031</v>
      </c>
      <c r="B331" s="125" t="s">
        <v>420</v>
      </c>
      <c r="C331" s="125" t="s">
        <v>207</v>
      </c>
      <c r="D331" s="118" t="s">
        <v>601</v>
      </c>
      <c r="E331" s="119" t="s">
        <v>607</v>
      </c>
      <c r="F331" s="125">
        <v>796</v>
      </c>
      <c r="G331" s="25" t="s">
        <v>208</v>
      </c>
      <c r="H331" s="120">
        <v>48</v>
      </c>
      <c r="I331" s="125">
        <v>85000000000</v>
      </c>
      <c r="J331" s="121" t="s">
        <v>134</v>
      </c>
      <c r="K331" s="139">
        <v>3052623</v>
      </c>
      <c r="L331" s="122">
        <v>42782</v>
      </c>
      <c r="M331" s="122">
        <v>42825</v>
      </c>
      <c r="N331" s="125" t="s">
        <v>609</v>
      </c>
      <c r="O331" s="25" t="s">
        <v>158</v>
      </c>
      <c r="P331" s="125" t="s">
        <v>158</v>
      </c>
    </row>
    <row r="332" spans="1:16" ht="15" hidden="1" customHeight="1" x14ac:dyDescent="0.25">
      <c r="A332" s="142">
        <v>40032</v>
      </c>
      <c r="B332" s="119" t="s">
        <v>411</v>
      </c>
      <c r="C332" s="119" t="s">
        <v>412</v>
      </c>
      <c r="D332" s="118" t="s">
        <v>602</v>
      </c>
      <c r="E332" s="119" t="s">
        <v>607</v>
      </c>
      <c r="F332" s="28">
        <v>876</v>
      </c>
      <c r="G332" s="28" t="s">
        <v>533</v>
      </c>
      <c r="H332" s="25">
        <v>1</v>
      </c>
      <c r="I332" s="125">
        <v>85000000000</v>
      </c>
      <c r="J332" s="121" t="s">
        <v>134</v>
      </c>
      <c r="K332" s="139">
        <v>13805000</v>
      </c>
      <c r="L332" s="122">
        <v>42758</v>
      </c>
      <c r="M332" s="122">
        <v>43100</v>
      </c>
      <c r="N332" s="125" t="s">
        <v>610</v>
      </c>
      <c r="O332" s="49" t="s">
        <v>157</v>
      </c>
      <c r="P332" s="125" t="s">
        <v>157</v>
      </c>
    </row>
    <row r="333" spans="1:16" ht="15" hidden="1" customHeight="1" x14ac:dyDescent="0.25">
      <c r="A333" s="142">
        <v>40033</v>
      </c>
      <c r="B333" s="125" t="s">
        <v>34</v>
      </c>
      <c r="C333" s="125" t="s">
        <v>34</v>
      </c>
      <c r="D333" s="118" t="s">
        <v>603</v>
      </c>
      <c r="E333" s="119" t="s">
        <v>99</v>
      </c>
      <c r="F333" s="28">
        <v>876</v>
      </c>
      <c r="G333" s="28" t="s">
        <v>533</v>
      </c>
      <c r="H333" s="25">
        <v>1</v>
      </c>
      <c r="I333" s="125">
        <v>85000000000</v>
      </c>
      <c r="J333" s="121" t="s">
        <v>134</v>
      </c>
      <c r="K333" s="139">
        <v>920400</v>
      </c>
      <c r="L333" s="122">
        <v>42758</v>
      </c>
      <c r="M333" s="122">
        <v>42825</v>
      </c>
      <c r="N333" s="125" t="s">
        <v>610</v>
      </c>
      <c r="O333" s="49" t="s">
        <v>157</v>
      </c>
      <c r="P333" s="125" t="s">
        <v>157</v>
      </c>
    </row>
    <row r="334" spans="1:16" ht="15" hidden="1" customHeight="1" x14ac:dyDescent="0.25">
      <c r="A334" s="142">
        <v>20054</v>
      </c>
      <c r="B334" s="125" t="s">
        <v>162</v>
      </c>
      <c r="C334" s="125" t="s">
        <v>162</v>
      </c>
      <c r="D334" s="118" t="s">
        <v>604</v>
      </c>
      <c r="E334" s="119" t="s">
        <v>608</v>
      </c>
      <c r="F334" s="125">
        <v>796</v>
      </c>
      <c r="G334" s="25" t="s">
        <v>208</v>
      </c>
      <c r="H334" s="120">
        <v>20</v>
      </c>
      <c r="I334" s="125">
        <v>18000000000</v>
      </c>
      <c r="J334" s="121" t="s">
        <v>553</v>
      </c>
      <c r="K334" s="139">
        <v>1581286.53</v>
      </c>
      <c r="L334" s="122">
        <v>42745</v>
      </c>
      <c r="M334" s="122">
        <v>42765</v>
      </c>
      <c r="N334" s="125" t="s">
        <v>609</v>
      </c>
      <c r="O334" s="25" t="s">
        <v>158</v>
      </c>
      <c r="P334" s="125" t="s">
        <v>157</v>
      </c>
    </row>
    <row r="335" spans="1:16" ht="15" customHeight="1" x14ac:dyDescent="0.25">
      <c r="A335" s="142">
        <v>60006</v>
      </c>
      <c r="B335" s="125" t="s">
        <v>34</v>
      </c>
      <c r="C335" s="125" t="s">
        <v>34</v>
      </c>
      <c r="D335" s="118" t="s">
        <v>613</v>
      </c>
      <c r="E335" s="119" t="s">
        <v>110</v>
      </c>
      <c r="F335" s="28">
        <v>876</v>
      </c>
      <c r="G335" s="28" t="s">
        <v>533</v>
      </c>
      <c r="H335" s="25">
        <v>1</v>
      </c>
      <c r="I335" s="125">
        <v>60000000000</v>
      </c>
      <c r="J335" s="121" t="s">
        <v>131</v>
      </c>
      <c r="K335" s="139">
        <v>2466032.12</v>
      </c>
      <c r="L335" s="122">
        <v>42745</v>
      </c>
      <c r="M335" s="122">
        <v>43100</v>
      </c>
      <c r="N335" s="125" t="s">
        <v>609</v>
      </c>
      <c r="O335" s="25" t="s">
        <v>158</v>
      </c>
      <c r="P335" s="125" t="s">
        <v>158</v>
      </c>
    </row>
    <row r="336" spans="1:16" ht="15" hidden="1" customHeight="1" x14ac:dyDescent="0.25">
      <c r="A336" s="142">
        <v>10039</v>
      </c>
      <c r="B336" s="125" t="s">
        <v>599</v>
      </c>
      <c r="C336" s="125" t="s">
        <v>599</v>
      </c>
      <c r="D336" s="118" t="s">
        <v>605</v>
      </c>
      <c r="E336" s="119" t="s">
        <v>99</v>
      </c>
      <c r="F336" s="28">
        <v>876</v>
      </c>
      <c r="G336" s="28" t="s">
        <v>533</v>
      </c>
      <c r="H336" s="25">
        <v>1</v>
      </c>
      <c r="I336" s="125">
        <v>60000000000</v>
      </c>
      <c r="J336" s="121" t="s">
        <v>132</v>
      </c>
      <c r="K336" s="139">
        <v>674566.58</v>
      </c>
      <c r="L336" s="122">
        <v>42769</v>
      </c>
      <c r="M336" s="122">
        <v>42885</v>
      </c>
      <c r="N336" s="125" t="s">
        <v>546</v>
      </c>
      <c r="O336" s="25" t="s">
        <v>158</v>
      </c>
      <c r="P336" s="31" t="s">
        <v>157</v>
      </c>
    </row>
    <row r="337" spans="1:16" ht="15" hidden="1" customHeight="1" x14ac:dyDescent="0.25">
      <c r="A337" s="142">
        <v>10040</v>
      </c>
      <c r="B337" s="125" t="s">
        <v>599</v>
      </c>
      <c r="C337" s="125" t="s">
        <v>599</v>
      </c>
      <c r="D337" s="118" t="s">
        <v>606</v>
      </c>
      <c r="E337" s="119" t="s">
        <v>99</v>
      </c>
      <c r="F337" s="28">
        <v>876</v>
      </c>
      <c r="G337" s="28" t="s">
        <v>533</v>
      </c>
      <c r="H337" s="25">
        <v>1</v>
      </c>
      <c r="I337" s="125">
        <v>60000000000</v>
      </c>
      <c r="J337" s="121" t="s">
        <v>132</v>
      </c>
      <c r="K337" s="139">
        <v>1037824.75</v>
      </c>
      <c r="L337" s="122">
        <v>42766</v>
      </c>
      <c r="M337" s="122">
        <v>42885</v>
      </c>
      <c r="N337" s="127" t="s">
        <v>609</v>
      </c>
      <c r="O337" s="25" t="s">
        <v>158</v>
      </c>
      <c r="P337" s="31" t="s">
        <v>157</v>
      </c>
    </row>
    <row r="338" spans="1:16" ht="15" customHeight="1" x14ac:dyDescent="0.25">
      <c r="A338" s="142">
        <v>40034</v>
      </c>
      <c r="B338" s="125" t="s">
        <v>402</v>
      </c>
      <c r="C338" s="125" t="s">
        <v>31</v>
      </c>
      <c r="D338" s="118" t="s">
        <v>612</v>
      </c>
      <c r="E338" s="119" t="s">
        <v>103</v>
      </c>
      <c r="F338" s="28">
        <v>876</v>
      </c>
      <c r="G338" s="28" t="s">
        <v>533</v>
      </c>
      <c r="H338" s="25">
        <v>1</v>
      </c>
      <c r="I338" s="125">
        <v>12000000000</v>
      </c>
      <c r="J338" s="121" t="s">
        <v>597</v>
      </c>
      <c r="K338" s="139">
        <v>2151140</v>
      </c>
      <c r="L338" s="122">
        <v>42766</v>
      </c>
      <c r="M338" s="122">
        <v>43150</v>
      </c>
      <c r="N338" s="125" t="s">
        <v>609</v>
      </c>
      <c r="O338" s="25" t="s">
        <v>158</v>
      </c>
      <c r="P338" s="125" t="s">
        <v>158</v>
      </c>
    </row>
    <row r="339" spans="1:16" s="128" customFormat="1" ht="15" hidden="1" customHeight="1" x14ac:dyDescent="0.2">
      <c r="A339" s="148">
        <v>10041</v>
      </c>
      <c r="B339" s="129">
        <v>42.22</v>
      </c>
      <c r="C339" s="129">
        <v>42.22</v>
      </c>
      <c r="D339" s="27" t="s">
        <v>616</v>
      </c>
      <c r="E339" s="130" t="s">
        <v>103</v>
      </c>
      <c r="F339" s="131">
        <v>876</v>
      </c>
      <c r="G339" s="131" t="s">
        <v>533</v>
      </c>
      <c r="H339" s="132">
        <v>1</v>
      </c>
      <c r="I339" s="31">
        <v>60000000000</v>
      </c>
      <c r="J339" s="133" t="s">
        <v>132</v>
      </c>
      <c r="K339" s="154">
        <v>179281155.30000001</v>
      </c>
      <c r="L339" s="134">
        <v>42762</v>
      </c>
      <c r="M339" s="134">
        <v>42887</v>
      </c>
      <c r="N339" s="128" t="s">
        <v>611</v>
      </c>
      <c r="O339" s="128" t="s">
        <v>158</v>
      </c>
      <c r="P339" s="117" t="s">
        <v>157</v>
      </c>
    </row>
  </sheetData>
  <autoFilter ref="A21:P339">
    <filterColumn colId="15">
      <filters>
        <filter val="да"/>
      </filters>
    </filterColumn>
  </autoFilter>
  <mergeCells count="31">
    <mergeCell ref="A3:E3"/>
    <mergeCell ref="A4:E4"/>
    <mergeCell ref="A5:D5"/>
    <mergeCell ref="E6:H6"/>
    <mergeCell ref="E12:H12"/>
    <mergeCell ref="E11:H11"/>
    <mergeCell ref="E9:H9"/>
    <mergeCell ref="E10:H10"/>
    <mergeCell ref="E15:E20"/>
    <mergeCell ref="B13:B20"/>
    <mergeCell ref="C13:C20"/>
    <mergeCell ref="E7:H7"/>
    <mergeCell ref="E8:H8"/>
    <mergeCell ref="D15:D20"/>
    <mergeCell ref="F15:G16"/>
    <mergeCell ref="O13:O20"/>
    <mergeCell ref="N13:N20"/>
    <mergeCell ref="P13:P14"/>
    <mergeCell ref="P15:P20"/>
    <mergeCell ref="A13:A20"/>
    <mergeCell ref="F17:F20"/>
    <mergeCell ref="G17:G20"/>
    <mergeCell ref="D13:M14"/>
    <mergeCell ref="H15:H20"/>
    <mergeCell ref="J17:J20"/>
    <mergeCell ref="K15:K20"/>
    <mergeCell ref="L15:M16"/>
    <mergeCell ref="L17:L20"/>
    <mergeCell ref="M17:M20"/>
    <mergeCell ref="I15:J16"/>
    <mergeCell ref="I17:I20"/>
  </mergeCells>
  <conditionalFormatting sqref="D79:D82">
    <cfRule type="cellIs" dxfId="1" priority="2" operator="equal">
      <formula>0</formula>
    </cfRule>
  </conditionalFormatting>
  <conditionalFormatting sqref="D83:D84">
    <cfRule type="cellIs" dxfId="0" priority="1" operator="equal">
      <formula>0</formula>
    </cfRule>
  </conditionalFormatting>
  <dataValidations count="1">
    <dataValidation type="date" operator="greaterThanOrEqual" allowBlank="1" showInputMessage="1" showErrorMessage="1" sqref="M114:M297 M98:M112 M301:M314 M79:M96 M22:M56 M58:M77">
      <formula1>42736</formula1>
    </dataValidation>
  </dataValidations>
  <hyperlinks>
    <hyperlink ref="I8" r:id="rId1" display="info@rwwww.ru"/>
  </hyperlinks>
  <pageMargins left="0.7" right="0.7" top="0.75" bottom="0.75" header="0.3" footer="0.3"/>
  <pageSetup paperSize="9" orientation="portrait"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План</vt:lpstr>
      <vt:lpstr>План!Область_печати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Самсонов Денис Сергеевич</dc:creator>
  <cp:lastModifiedBy>Печенкин Анатолий Владимирович</cp:lastModifiedBy>
  <cp:lastPrinted>2016-10-09T12:56:46Z</cp:lastPrinted>
  <dcterms:created xsi:type="dcterms:W3CDTF">2014-12-11T14:09:42Z</dcterms:created>
  <dcterms:modified xsi:type="dcterms:W3CDTF">2017-02-01T11:53:21Z</dcterms:modified>
</cp:coreProperties>
</file>